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批复资金分配" sheetId="4" r:id="rId1"/>
    <sheet name="Sheet1系统" sheetId="5" r:id="rId2"/>
  </sheets>
  <definedNames>
    <definedName name="_xlnm._FilterDatabase" localSheetId="1" hidden="1">Sheet1系统!$A$4:$K$61</definedName>
    <definedName name="_xlnm._FilterDatabase" localSheetId="0" hidden="1">批复资金分配!$A$4:$J$5</definedName>
    <definedName name="_xlnm.Print_Area" localSheetId="1">Sheet1系统!$A$1:$K$61</definedName>
    <definedName name="_xlnm.Print_Area" localSheetId="0">批复资金分配!$A$1:$J$5</definedName>
    <definedName name="_xlnm.Print_Titles" localSheetId="1">Sheet1系统!$3:$5</definedName>
    <definedName name="_xlnm.Print_Titles" localSheetId="0">批复资金分配!$3:$4</definedName>
  </definedNames>
  <calcPr calcId="125725"/>
</workbook>
</file>

<file path=xl/calcChain.xml><?xml version="1.0" encoding="utf-8"?>
<calcChain xmlns="http://schemas.openxmlformats.org/spreadsheetml/2006/main">
  <c r="E7" i="4"/>
  <c r="N57" i="5"/>
  <c r="N56"/>
  <c r="H14"/>
  <c r="L5"/>
</calcChain>
</file>

<file path=xl/sharedStrings.xml><?xml version="1.0" encoding="utf-8"?>
<sst xmlns="http://schemas.openxmlformats.org/spreadsheetml/2006/main" count="216" uniqueCount="141">
  <si>
    <t>单位：万元</t>
  </si>
  <si>
    <t>序号</t>
  </si>
  <si>
    <t>资金来源</t>
  </si>
  <si>
    <t>项目类别</t>
  </si>
  <si>
    <t>项目名称</t>
  </si>
  <si>
    <t>项目建设主要内容</t>
  </si>
  <si>
    <t>责任单位</t>
  </si>
  <si>
    <t>合计</t>
  </si>
  <si>
    <t>中央</t>
  </si>
  <si>
    <t>省级</t>
  </si>
  <si>
    <t>市级</t>
  </si>
  <si>
    <t>县级</t>
  </si>
  <si>
    <t>村基础设施</t>
  </si>
  <si>
    <t>县扶贫办、各乡（镇、街道）</t>
  </si>
  <si>
    <t>延津县2020年第一批财政专项扶贫项目资金使用计划分配表</t>
  </si>
  <si>
    <t>新财预【2019】373号、新财预【2020】109号、新财预【2020】152号、县级配套资金</t>
  </si>
  <si>
    <t>产业扶贫</t>
  </si>
  <si>
    <t>2020年延津县支持新型农业经营主体带动贫困户就业奖补项目</t>
  </si>
  <si>
    <t>对吸纳建档立卡贫困人口就业，并保证就业贫困人口年收入4000元以上的新型农业经营主体，按贫困户在务工单位年收入额的60%进行奖补。</t>
  </si>
  <si>
    <t>延津县农业农村局、各乡（镇、街道）</t>
  </si>
  <si>
    <t>2020年延津县支持新型经营主体流转土地奖补项目
支持贫困户流转土地奖补项目</t>
  </si>
  <si>
    <t>对流转建档立卡贫困户土地的新型农业经营主体，给予每年每亩300元奖补，对流出耕地的建档立卡贫困户，给予每年每亩200元奖补。</t>
  </si>
  <si>
    <t>2020年延津县支持贫困户自主创业奖补项目</t>
  </si>
  <si>
    <t>支持贫困户自主创业，种植蔬菜每亩补贴500元，养殖大牲畜每头补1000元，养羊每只补贴200元等。依照延脱指办[2018]42号文件奖补，此政策不重复享受。</t>
  </si>
  <si>
    <t>2020年延津县高油花生种植补贴项目</t>
  </si>
  <si>
    <t>贫困户种植高油花生4909亩，每亩补贴440元</t>
  </si>
  <si>
    <t>2020年延津县“百企万户”产业扶贫项目</t>
  </si>
  <si>
    <t>1、务工贫困人口年收入达到5000元以上（含5000元）、企业证照齐全、达到安全生产条件要求，县财政按务工贫困人口所得工资的40%给予企业奖补，每安置1名贫困人口奖补企业资金不超过1万元。2、务工贫困人口年收入达到5000元以上（含5000元），县财政按所得工资的20%对其进行奖补，每人每年最高不超过5000元。</t>
  </si>
  <si>
    <t>延津县工商联、各乡（镇、街道）</t>
  </si>
  <si>
    <t>金融扶贫</t>
  </si>
  <si>
    <t>2020年延津县金融扶贫企贷企用贴息项目</t>
  </si>
  <si>
    <t>对企贷企用带贫企业扶贫贷款贴息</t>
  </si>
  <si>
    <t>延津县金融扶贫服务中心、各乡（镇、街道）</t>
  </si>
  <si>
    <t>2020年延津县金融扶贫户贷户用贴息项目</t>
  </si>
  <si>
    <t>对户贷户用建档立卡贫困户扶贫小额信贷全额贴息</t>
  </si>
  <si>
    <t>2020年延津县金融扶贫户贷户用保费补贴项目</t>
  </si>
  <si>
    <t>对户贷户用扶贫小额贷款按贷款金额的0.5%/年对核保公司进行补贴</t>
  </si>
  <si>
    <t>教育扶贫</t>
  </si>
  <si>
    <t>2020年延津县“雨露计划”职业教育助学工程项目</t>
  </si>
  <si>
    <t>计划补贴建档立卡贫困生636人</t>
  </si>
  <si>
    <t>2020年延津县“雨露计划”创业致富带头人培训项目</t>
  </si>
  <si>
    <t>计划培育（提升）创业致富带头人培训129人</t>
  </si>
  <si>
    <t>就业扶贫</t>
  </si>
  <si>
    <t>2020年延津县“雨露计划”短期技能培训项目</t>
  </si>
  <si>
    <t>计划补贴建档立卡贫困人口172人</t>
  </si>
  <si>
    <t>2020年延津县榆林乡枣园村村组道路项目</t>
  </si>
  <si>
    <t>新修厚16厘米C25商砼水泥混凝土道路4733.3平方米。</t>
  </si>
  <si>
    <t>2020年延津县榆林乡东古墙村村组道路项目</t>
  </si>
  <si>
    <t>新修厚16厘米C25商砼水泥混凝土道路6000平方米。</t>
  </si>
  <si>
    <t>2020年延津县榆林乡西娄庄村村组道路项目</t>
  </si>
  <si>
    <t>新修厚16厘米C25商砼水泥混凝土道路4717.5平方米。</t>
  </si>
  <si>
    <t>2020年延津县司寨乡尹柳洼村村组道路项目</t>
  </si>
  <si>
    <t>新修厚16厘米C25商砼水泥混凝土道路7139平方米。</t>
  </si>
  <si>
    <t>2020年延津县司寨乡通村村组道路项目</t>
  </si>
  <si>
    <t>新修厚16厘米C25商砼水泥5235平方米。</t>
  </si>
  <si>
    <t>2020年延津县僧固乡辉县屯村村组道路项目</t>
  </si>
  <si>
    <t>新修厚16厘米C25商砼水泥混凝土道路6400平方米。</t>
  </si>
  <si>
    <t>2020年延津县僧固乡位庄村组道路项目</t>
  </si>
  <si>
    <t>新修厚16厘米C25商砼水泥混凝土道路2798平方米。</t>
  </si>
  <si>
    <t>2020年延津县魏邱乡李庄村村组道路项目</t>
  </si>
  <si>
    <t>新修厚16厘米C25商砼水泥混凝土道路4201平方米。</t>
  </si>
  <si>
    <t>2020年延津县魏邱乡宋庄村村组道路项目</t>
  </si>
  <si>
    <t>新修厚16厘米C25商砼水泥混凝土道路5000平方米。</t>
  </si>
  <si>
    <t>2020年延津县魏邱乡南宋村村组道路项目</t>
  </si>
  <si>
    <t>新修厚16厘米C25商砼水泥混凝土道路2940平方米。</t>
  </si>
  <si>
    <t>2020年延津县魏邱乡后魏邱村村组道路项目</t>
  </si>
  <si>
    <t>新修厚16厘米C25商砼水泥混凝土道路840平方米。</t>
  </si>
  <si>
    <t>2020年延津县胙城乡西辛庄村村组道路项目</t>
  </si>
  <si>
    <t>新修厚16厘米C25商砼水泥混凝土道路4000平方米。</t>
  </si>
  <si>
    <t>2020年延津县胙城乡大韩村村组道路项目</t>
  </si>
  <si>
    <t>新修厚16厘米C25商砼水泥混凝土道路4920平方米。</t>
  </si>
  <si>
    <t>2020年延津县马庄乡堤后村村组道路项目</t>
  </si>
  <si>
    <t>2020年延津县马庄乡东王庄村村组道路项目</t>
  </si>
  <si>
    <t>新修厚16厘米C25商砼水泥混凝土道路1542平方米。</t>
  </si>
  <si>
    <t>2020年延津县马庄乡东王庄村农田水利项目</t>
  </si>
  <si>
    <t>新打内径40厘米，外径50厘米，60米深机井30眼。</t>
  </si>
  <si>
    <t>2020年延津县马庄乡油坊村村组道路项目</t>
  </si>
  <si>
    <t>2020年延津县延津县马庄乡唐庄村农田水利项目</t>
  </si>
  <si>
    <t>新打内径40厘米，外径50厘米，60米深机井10眼，配套水泵泵管</t>
  </si>
  <si>
    <t>2020年延津县马庄乡王泗坡村村组道路项目</t>
  </si>
  <si>
    <t>2020年延津县丰庄镇侯屯村村组道路项目</t>
  </si>
  <si>
    <t>新修厚16厘米C25商砼水泥混凝土道路4014平方米。</t>
  </si>
  <si>
    <t>2020年延津县丰庄镇河道村村组道路项目</t>
  </si>
  <si>
    <t>新修厚16厘米C25商砼水泥混凝土道路4046平方米。</t>
  </si>
  <si>
    <t>2020年延津县丰庄镇高寨村村组道路项目</t>
  </si>
  <si>
    <t>新修厚16厘米C25商砼水泥混凝土道路4029平方米。</t>
  </si>
  <si>
    <t>2020年延津县丰庄镇桑村村组道路项目</t>
  </si>
  <si>
    <t>新修厚16厘米C25商砼水泥混凝土道路408平方米。</t>
  </si>
  <si>
    <t>2020年延津县丰庄镇赵庄村组道路项目</t>
  </si>
  <si>
    <t>新修厚16厘米C25商砼水泥混凝土道路826.42平方米。</t>
  </si>
  <si>
    <t>2020年延津县东屯镇西屯村村组道路项目</t>
  </si>
  <si>
    <t>新修厚16厘米C25商砼水泥混凝土道路6207.75平方米。</t>
  </si>
  <si>
    <t>2020年延津县东屯镇郝光屯村村组道路项目</t>
  </si>
  <si>
    <t>新修厚16厘米C25商砼水泥混凝土道路7179平方米。</t>
  </si>
  <si>
    <t>2020年延津县石婆固镇马庄村村组道路项目</t>
  </si>
  <si>
    <t>新修厚16厘米C25商砼水泥混凝土道路4850平方米。</t>
  </si>
  <si>
    <t>2020年延津县石婆固镇陶庄村村组道路项目</t>
  </si>
  <si>
    <t>2020年延津县塔铺街道郭庄村村组道路项目</t>
  </si>
  <si>
    <t>新修厚16厘米C25商砼水泥混凝土道路3996平方米。</t>
  </si>
  <si>
    <t>2020年延津县塔铺街道郭庄村农田水利项目</t>
  </si>
  <si>
    <t>新打内径40厘米，外径50厘米，60米深机井20眼，配套水泵泵管</t>
  </si>
  <si>
    <t xml:space="preserve">2020年延津县塔铺街道塔一村村组道路项目  </t>
  </si>
  <si>
    <t>新修厚16厘米C25商砼水泥混凝土道路4166.7平方米。</t>
  </si>
  <si>
    <t>2020年延津县王楼镇乔杏庄村村组道路项目</t>
  </si>
  <si>
    <t>新修厚16厘米C25商砼水泥混凝土道路3268平方米。</t>
  </si>
  <si>
    <t>2020年延津县王楼镇草店村村组道路项目</t>
  </si>
  <si>
    <t>新修厚16厘米C25商砼水泥混凝土道路4415.67平方米。</t>
  </si>
  <si>
    <t>2020年延津县王楼镇张街村村组道路项目</t>
  </si>
  <si>
    <t>新修厚16厘米C25商砼水泥混凝土道路6720平方米。</t>
  </si>
  <si>
    <t>2020年延津县潭龙街道小吴村村组道路项目</t>
  </si>
  <si>
    <t>新修厚16厘米C25商砼水泥混凝土道路2400平方米。</t>
  </si>
  <si>
    <t>2020年延津县王楼镇任庄村农田水利项目</t>
  </si>
  <si>
    <t>铺设抗旱地埋线18000米，</t>
  </si>
  <si>
    <t>2020年延津县魏邱乡前西南庄村农田水利项目</t>
  </si>
  <si>
    <t>改造前西南庄村灌溉河道3400米</t>
  </si>
  <si>
    <t>2020年延津县胙城乡东小庄村农田水利项目</t>
  </si>
  <si>
    <t>新打内径40厘米、外径50厘米、60米深机井20眼</t>
  </si>
  <si>
    <t>2020年延津县魏邱乡特色产业示范基地项目</t>
  </si>
  <si>
    <t>建设标准化无菌钢结构厂房两座：一座单层1496.6平方米，一座两层538.6平方米。</t>
  </si>
  <si>
    <t>2020年延津县马庄乡特色产业示范基地项目</t>
  </si>
  <si>
    <t>建设占地面积1504.4平方米的智能化生产线厂房</t>
  </si>
  <si>
    <t>2020年延津县潭龙街道特色产业示范基地项目</t>
  </si>
  <si>
    <t>新建厂房1277.2平方米，新建300m³冷库一座</t>
  </si>
  <si>
    <t>2020年延津榆林乡特色产业示范基地项目</t>
  </si>
  <si>
    <t>新建标准化牛舍3200平方米</t>
  </si>
  <si>
    <t>2020年延津县石婆固镇特色产业示范基地项目</t>
  </si>
  <si>
    <t>新建高标准塑料育苗温室大棚一座2079.25平方米。</t>
  </si>
  <si>
    <t>2020年延津县东屯镇特色产业示范基地项目</t>
  </si>
  <si>
    <t>建设轻钢结构生产厂房2188.24平方米</t>
  </si>
  <si>
    <t>2020延津县丰庄镇特色产业示范基地项目</t>
  </si>
  <si>
    <t>新建生产厂房1669平方米。</t>
  </si>
  <si>
    <t>2021年延津县与“新乡桂柳”合作发展村集体经济项目</t>
  </si>
  <si>
    <t>2021年延津县与“新区发投”合作发展村集体经济项目</t>
  </si>
  <si>
    <t>2021年延津县“雨露计划”短期技能培训项目</t>
  </si>
  <si>
    <t>农业农村局</t>
  </si>
  <si>
    <t>利用到户产业扶持资金以村集体为单位与“新乡桂柳”进行合作，投入1004.15万元用于桂柳发展。</t>
  </si>
  <si>
    <t>利用到户产业扶持资金以村集体为单位与“新发投”进行合作，投入1907.2万元用于新发投发展。</t>
  </si>
  <si>
    <t>计划补贴建档立卡脱贫享受政策人口150人</t>
  </si>
  <si>
    <t>就业扶贫类</t>
  </si>
  <si>
    <t>产业扶贫类</t>
    <phoneticPr fontId="21" type="noConversion"/>
  </si>
  <si>
    <t>延津县2021年第三批财政专项扶贫资金分配情况表</t>
    <phoneticPr fontId="21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</si>
</sst>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文星标宋"/>
      <charset val="134"/>
    </font>
    <font>
      <sz val="11"/>
      <color theme="1"/>
      <name val="黑体"/>
      <charset val="134"/>
    </font>
    <font>
      <b/>
      <sz val="11"/>
      <color theme="1"/>
      <name val="黑体"/>
      <charset val="134"/>
    </font>
    <font>
      <b/>
      <sz val="12"/>
      <color theme="1"/>
      <name val="黑体"/>
      <charset val="134"/>
    </font>
    <font>
      <b/>
      <sz val="11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仿宋"/>
      <family val="3"/>
      <charset val="134"/>
    </font>
    <font>
      <sz val="11"/>
      <color theme="1"/>
      <name val="仿宋"/>
      <family val="3"/>
      <charset val="134"/>
    </font>
    <font>
      <sz val="10"/>
      <name val="楷体_GB2312"/>
      <charset val="134"/>
    </font>
    <font>
      <sz val="10"/>
      <color theme="1"/>
      <name val="楷体_GB2312"/>
      <charset val="134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仿宋_GB2312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Fill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applyNumberFormat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NumberFormat="1" applyBorder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3" applyFont="1" applyFill="1" applyBorder="1" applyAlignment="1">
      <alignment vertical="center" wrapText="1"/>
    </xf>
    <xf numFmtId="0" fontId="9" fillId="0" borderId="1" xfId="3" applyFont="1" applyFill="1" applyBorder="1" applyAlignment="1" applyProtection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9" fillId="0" borderId="1" xfId="3" applyFont="1" applyFill="1" applyBorder="1" applyAlignment="1" applyProtection="1">
      <alignment horizontal="center" vertical="center" wrapText="1"/>
    </xf>
    <xf numFmtId="0" fontId="15" fillId="0" borderId="1" xfId="3" applyFont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 applyProtection="1">
      <alignment horizontal="left" vertical="center" wrapText="1"/>
    </xf>
    <xf numFmtId="0" fontId="9" fillId="0" borderId="1" xfId="3" applyFont="1" applyFill="1" applyBorder="1" applyAlignment="1">
      <alignment vertical="center" wrapText="1"/>
    </xf>
    <xf numFmtId="0" fontId="9" fillId="0" borderId="1" xfId="3" applyFont="1" applyFill="1" applyBorder="1" applyAlignment="1" applyProtection="1">
      <alignment horizontal="left" vertical="center" wrapText="1"/>
    </xf>
    <xf numFmtId="0" fontId="7" fillId="0" borderId="1" xfId="0" applyFont="1" applyBorder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8" fillId="0" borderId="4" xfId="3" applyFont="1" applyFill="1" applyBorder="1" applyAlignment="1">
      <alignment vertical="center" wrapText="1"/>
    </xf>
    <xf numFmtId="0" fontId="9" fillId="0" borderId="4" xfId="3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5" fillId="0" borderId="4" xfId="3" applyFont="1" applyBorder="1">
      <alignment vertical="center"/>
    </xf>
    <xf numFmtId="0" fontId="0" fillId="0" borderId="4" xfId="0" applyNumberFormat="1" applyBorder="1">
      <alignment vertical="center"/>
    </xf>
    <xf numFmtId="0" fontId="9" fillId="0" borderId="4" xfId="3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>
      <alignment vertical="center"/>
    </xf>
    <xf numFmtId="0" fontId="1" fillId="0" borderId="1" xfId="0" applyNumberFormat="1" applyFont="1" applyBorder="1">
      <alignment vertical="center"/>
    </xf>
  </cellXfs>
  <cellStyles count="4">
    <cellStyle name="常规" xfId="0" builtinId="0"/>
    <cellStyle name="常规 2" xfId="3"/>
    <cellStyle name="常规 2 3" xfId="2"/>
    <cellStyle name="常规 8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pane ySplit="4" topLeftCell="A5" activePane="bottomLeft" state="frozen"/>
      <selection pane="bottomLeft" activeCell="L16" sqref="L16"/>
    </sheetView>
  </sheetViews>
  <sheetFormatPr defaultColWidth="9" defaultRowHeight="13.5"/>
  <cols>
    <col min="1" max="1" width="5" style="4" customWidth="1"/>
    <col min="2" max="2" width="9.125" style="6" customWidth="1"/>
    <col min="3" max="3" width="18.375" style="7" customWidth="1"/>
    <col min="4" max="4" width="44.75" style="6" customWidth="1"/>
    <col min="5" max="5" width="13.25" style="6" customWidth="1"/>
    <col min="6" max="6" width="7.375" style="6" customWidth="1"/>
    <col min="7" max="7" width="10.75" style="6" customWidth="1"/>
    <col min="8" max="8" width="12.625" style="6" customWidth="1"/>
    <col min="9" max="9" width="9.875" style="6" customWidth="1"/>
    <col min="10" max="10" width="8.375" style="6" customWidth="1"/>
    <col min="11" max="16384" width="9" style="6"/>
  </cols>
  <sheetData>
    <row r="1" spans="1:10" s="44" customFormat="1" ht="25.5">
      <c r="A1" s="79" t="s">
        <v>140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s="44" customFormat="1">
      <c r="A2" s="40"/>
      <c r="C2" s="80"/>
      <c r="G2" s="81"/>
      <c r="H2" s="82" t="s">
        <v>0</v>
      </c>
      <c r="I2" s="82"/>
      <c r="J2" s="82"/>
    </row>
    <row r="3" spans="1:10" s="44" customFormat="1" ht="21" customHeight="1">
      <c r="A3" s="83" t="s">
        <v>1</v>
      </c>
      <c r="B3" s="83" t="s">
        <v>3</v>
      </c>
      <c r="C3" s="60" t="s">
        <v>4</v>
      </c>
      <c r="D3" s="60" t="s">
        <v>5</v>
      </c>
      <c r="E3" s="60" t="s">
        <v>2</v>
      </c>
      <c r="F3" s="60"/>
      <c r="G3" s="60"/>
      <c r="H3" s="60"/>
      <c r="I3" s="60"/>
      <c r="J3" s="61" t="s">
        <v>6</v>
      </c>
    </row>
    <row r="4" spans="1:10" s="44" customFormat="1" ht="27" customHeight="1">
      <c r="A4" s="83"/>
      <c r="B4" s="83"/>
      <c r="C4" s="60"/>
      <c r="D4" s="60"/>
      <c r="E4" s="39" t="s">
        <v>7</v>
      </c>
      <c r="F4" s="39" t="s">
        <v>8</v>
      </c>
      <c r="G4" s="39" t="s">
        <v>9</v>
      </c>
      <c r="H4" s="39" t="s">
        <v>10</v>
      </c>
      <c r="I4" s="39" t="s">
        <v>11</v>
      </c>
      <c r="J4" s="61"/>
    </row>
    <row r="5" spans="1:10" s="85" customFormat="1" ht="20.100000000000001" customHeight="1">
      <c r="A5" s="84" t="s">
        <v>7</v>
      </c>
      <c r="B5" s="84"/>
      <c r="C5" s="86"/>
      <c r="D5" s="10"/>
      <c r="E5" s="36">
        <v>2916.95</v>
      </c>
      <c r="F5" s="36">
        <v>2403.1999999999998</v>
      </c>
      <c r="G5" s="36">
        <v>114</v>
      </c>
      <c r="H5" s="36"/>
      <c r="I5" s="38">
        <v>399.75</v>
      </c>
      <c r="J5" s="61"/>
    </row>
    <row r="6" spans="1:10" ht="44.25" customHeight="1">
      <c r="A6" s="71"/>
      <c r="B6" s="72" t="s">
        <v>139</v>
      </c>
      <c r="C6" s="73" t="s">
        <v>131</v>
      </c>
      <c r="D6" s="74" t="s">
        <v>135</v>
      </c>
      <c r="E6" s="75">
        <v>1004.15</v>
      </c>
      <c r="F6" s="76">
        <v>1004.15</v>
      </c>
      <c r="G6" s="77"/>
      <c r="H6" s="75"/>
      <c r="I6" s="75"/>
      <c r="J6" s="78" t="s">
        <v>134</v>
      </c>
    </row>
    <row r="7" spans="1:10" ht="40.5" customHeight="1">
      <c r="A7" s="49"/>
      <c r="B7" s="37" t="s">
        <v>139</v>
      </c>
      <c r="C7" s="47" t="s">
        <v>132</v>
      </c>
      <c r="D7" s="55" t="s">
        <v>136</v>
      </c>
      <c r="E7" s="17">
        <f>F7+G7+I7</f>
        <v>1907.2</v>
      </c>
      <c r="F7" s="50">
        <v>1393.45</v>
      </c>
      <c r="G7" s="52">
        <v>114</v>
      </c>
      <c r="H7" s="52"/>
      <c r="I7" s="52">
        <v>399.75</v>
      </c>
      <c r="J7" s="53" t="s">
        <v>134</v>
      </c>
    </row>
    <row r="8" spans="1:10" ht="36.75" customHeight="1">
      <c r="A8" s="49"/>
      <c r="B8" s="57" t="s">
        <v>138</v>
      </c>
      <c r="C8" s="48" t="s">
        <v>133</v>
      </c>
      <c r="D8" s="56" t="s">
        <v>137</v>
      </c>
      <c r="E8" s="17">
        <v>5.6</v>
      </c>
      <c r="F8" s="51">
        <v>5.6</v>
      </c>
      <c r="G8" s="35"/>
      <c r="H8" s="17"/>
      <c r="I8" s="17"/>
      <c r="J8" s="54" t="s">
        <v>13</v>
      </c>
    </row>
    <row r="9" spans="1:10" s="44" customFormat="1">
      <c r="A9" s="40"/>
      <c r="B9" s="41"/>
      <c r="C9" s="42"/>
      <c r="D9" s="43"/>
      <c r="E9" s="43"/>
      <c r="H9" s="43"/>
      <c r="I9" s="43"/>
      <c r="J9" s="42"/>
    </row>
    <row r="10" spans="1:10" s="44" customFormat="1">
      <c r="A10" s="40"/>
      <c r="B10" s="41"/>
      <c r="C10" s="42"/>
      <c r="D10" s="43"/>
      <c r="E10" s="43"/>
      <c r="H10" s="43"/>
      <c r="I10" s="43"/>
      <c r="J10" s="42"/>
    </row>
    <row r="11" spans="1:10" s="44" customFormat="1">
      <c r="A11" s="40"/>
      <c r="B11" s="45"/>
      <c r="C11" s="43"/>
      <c r="D11" s="43"/>
      <c r="E11" s="43"/>
      <c r="H11" s="43"/>
      <c r="I11" s="43"/>
      <c r="J11" s="42"/>
    </row>
    <row r="12" spans="1:10" s="44" customFormat="1">
      <c r="A12" s="40"/>
      <c r="B12" s="45"/>
      <c r="C12" s="43"/>
      <c r="D12" s="43"/>
      <c r="E12" s="43"/>
      <c r="H12" s="43"/>
      <c r="I12" s="43"/>
      <c r="J12" s="42"/>
    </row>
    <row r="13" spans="1:10" s="44" customFormat="1">
      <c r="A13" s="40"/>
      <c r="B13" s="45"/>
      <c r="C13" s="43"/>
      <c r="D13" s="43"/>
      <c r="E13" s="43"/>
      <c r="H13" s="43"/>
      <c r="I13" s="43"/>
      <c r="J13" s="42"/>
    </row>
    <row r="14" spans="1:10" s="44" customFormat="1">
      <c r="A14" s="40"/>
      <c r="B14" s="45"/>
      <c r="C14" s="43"/>
      <c r="D14" s="43"/>
      <c r="E14" s="43"/>
      <c r="H14" s="43"/>
      <c r="I14" s="43"/>
      <c r="J14" s="42"/>
    </row>
    <row r="15" spans="1:10" s="44" customFormat="1">
      <c r="A15" s="40"/>
      <c r="B15" s="41"/>
      <c r="C15" s="42"/>
      <c r="D15" s="43"/>
      <c r="E15" s="43"/>
      <c r="I15" s="43"/>
      <c r="J15" s="42"/>
    </row>
    <row r="16" spans="1:10" s="44" customFormat="1">
      <c r="A16" s="40"/>
      <c r="B16" s="41"/>
      <c r="C16" s="43"/>
      <c r="D16" s="43"/>
      <c r="E16" s="43"/>
      <c r="I16" s="43"/>
      <c r="J16" s="42"/>
    </row>
    <row r="17" spans="1:10" s="44" customFormat="1">
      <c r="A17" s="40"/>
      <c r="B17" s="41"/>
      <c r="C17" s="43"/>
      <c r="D17" s="43"/>
      <c r="E17" s="43"/>
      <c r="I17" s="43"/>
      <c r="J17" s="42"/>
    </row>
    <row r="18" spans="1:10" s="44" customFormat="1">
      <c r="A18" s="40"/>
      <c r="B18" s="41"/>
      <c r="C18" s="42"/>
      <c r="D18" s="43"/>
      <c r="E18" s="43"/>
      <c r="I18" s="43"/>
      <c r="J18" s="42"/>
    </row>
    <row r="19" spans="1:10" s="44" customFormat="1">
      <c r="A19" s="40"/>
      <c r="B19" s="45"/>
      <c r="C19" s="42"/>
      <c r="D19" s="43"/>
      <c r="E19" s="43"/>
      <c r="I19" s="43"/>
      <c r="J19" s="42"/>
    </row>
    <row r="20" spans="1:10" s="44" customFormat="1">
      <c r="A20" s="40"/>
      <c r="B20" s="45"/>
      <c r="C20" s="43"/>
      <c r="D20" s="43"/>
      <c r="E20" s="43"/>
      <c r="I20" s="43"/>
      <c r="J20" s="42"/>
    </row>
    <row r="21" spans="1:10" s="44" customFormat="1">
      <c r="A21" s="40"/>
      <c r="B21" s="45"/>
      <c r="C21" s="43"/>
      <c r="D21" s="43"/>
      <c r="E21" s="43"/>
      <c r="I21" s="43"/>
      <c r="J21" s="42"/>
    </row>
    <row r="22" spans="1:10" s="44" customFormat="1">
      <c r="A22" s="40"/>
      <c r="B22" s="41"/>
      <c r="C22" s="43"/>
      <c r="D22" s="43"/>
      <c r="E22" s="43"/>
      <c r="I22" s="43"/>
      <c r="J22" s="42"/>
    </row>
    <row r="23" spans="1:10" s="44" customFormat="1">
      <c r="A23" s="40"/>
      <c r="B23" s="41"/>
      <c r="C23" s="42"/>
      <c r="D23" s="43"/>
      <c r="E23" s="43"/>
      <c r="I23" s="43"/>
      <c r="J23" s="42"/>
    </row>
    <row r="24" spans="1:10" s="44" customFormat="1">
      <c r="A24" s="40"/>
      <c r="B24" s="45"/>
      <c r="C24" s="42"/>
      <c r="D24" s="43"/>
      <c r="E24" s="43"/>
      <c r="I24" s="43"/>
      <c r="J24" s="42"/>
    </row>
    <row r="25" spans="1:10" s="44" customFormat="1">
      <c r="A25" s="40"/>
      <c r="B25" s="45"/>
      <c r="C25" s="42"/>
      <c r="D25" s="43"/>
      <c r="E25" s="43"/>
      <c r="I25" s="43"/>
      <c r="J25" s="42"/>
    </row>
    <row r="26" spans="1:10" s="44" customFormat="1">
      <c r="A26" s="40"/>
      <c r="B26" s="41"/>
      <c r="C26" s="43"/>
      <c r="D26" s="43"/>
      <c r="E26" s="43"/>
      <c r="I26" s="43"/>
      <c r="J26" s="42"/>
    </row>
    <row r="27" spans="1:10" s="44" customFormat="1">
      <c r="A27" s="40"/>
      <c r="B27" s="41"/>
      <c r="C27" s="42"/>
      <c r="D27" s="43"/>
      <c r="E27" s="43"/>
      <c r="I27" s="43"/>
      <c r="J27" s="42"/>
    </row>
    <row r="28" spans="1:10" s="44" customFormat="1">
      <c r="A28" s="40"/>
      <c r="B28" s="45"/>
      <c r="C28" s="42"/>
      <c r="D28" s="43"/>
      <c r="E28" s="43"/>
      <c r="I28" s="43"/>
      <c r="J28" s="42"/>
    </row>
    <row r="29" spans="1:10" s="44" customFormat="1">
      <c r="A29" s="40"/>
      <c r="B29" s="41"/>
      <c r="C29" s="43"/>
      <c r="D29" s="43"/>
      <c r="E29" s="43"/>
      <c r="I29" s="43"/>
      <c r="J29" s="42"/>
    </row>
    <row r="30" spans="1:10" s="44" customFormat="1">
      <c r="A30" s="40"/>
      <c r="B30" s="41"/>
      <c r="C30" s="43"/>
      <c r="D30" s="43"/>
      <c r="E30" s="43"/>
      <c r="I30" s="43"/>
      <c r="J30" s="42"/>
    </row>
    <row r="31" spans="1:10" s="44" customFormat="1">
      <c r="A31" s="40"/>
      <c r="B31" s="41"/>
      <c r="C31" s="42"/>
      <c r="D31" s="43"/>
      <c r="E31" s="43"/>
      <c r="I31" s="43"/>
      <c r="J31" s="42"/>
    </row>
    <row r="32" spans="1:10" s="44" customFormat="1">
      <c r="A32" s="40"/>
      <c r="B32" s="41"/>
      <c r="C32" s="42"/>
      <c r="D32" s="43"/>
      <c r="E32" s="43"/>
      <c r="I32" s="43"/>
      <c r="J32" s="42"/>
    </row>
    <row r="33" spans="1:10" s="44" customFormat="1">
      <c r="A33" s="40"/>
      <c r="B33" s="41"/>
      <c r="C33" s="42"/>
      <c r="D33" s="43"/>
      <c r="E33" s="43"/>
      <c r="I33" s="43"/>
      <c r="J33" s="42"/>
    </row>
    <row r="34" spans="1:10" s="44" customFormat="1">
      <c r="A34" s="40"/>
      <c r="B34" s="41"/>
      <c r="C34" s="42"/>
      <c r="D34" s="43"/>
      <c r="E34" s="43"/>
      <c r="I34" s="43"/>
      <c r="J34" s="42"/>
    </row>
    <row r="35" spans="1:10" s="44" customFormat="1">
      <c r="A35" s="40"/>
      <c r="B35" s="41"/>
      <c r="C35" s="42"/>
      <c r="D35" s="43"/>
      <c r="E35" s="43"/>
      <c r="I35" s="43"/>
      <c r="J35" s="42"/>
    </row>
    <row r="36" spans="1:10" s="44" customFormat="1">
      <c r="A36" s="40"/>
      <c r="B36" s="45"/>
      <c r="C36" s="42"/>
      <c r="D36" s="43"/>
      <c r="E36" s="43"/>
      <c r="I36" s="43"/>
      <c r="J36" s="42"/>
    </row>
    <row r="37" spans="1:10" s="44" customFormat="1">
      <c r="A37" s="40"/>
      <c r="B37" s="45"/>
      <c r="C37" s="42"/>
      <c r="D37" s="43"/>
      <c r="E37" s="43"/>
      <c r="I37" s="43"/>
      <c r="J37" s="42"/>
    </row>
    <row r="38" spans="1:10" s="44" customFormat="1">
      <c r="A38" s="40"/>
      <c r="B38" s="45"/>
      <c r="C38" s="42"/>
      <c r="D38" s="43"/>
      <c r="E38" s="43"/>
      <c r="I38" s="43"/>
      <c r="J38" s="42"/>
    </row>
    <row r="39" spans="1:10" s="44" customFormat="1">
      <c r="A39" s="40"/>
      <c r="B39" s="45"/>
      <c r="C39" s="43"/>
      <c r="D39" s="43"/>
      <c r="E39" s="43"/>
      <c r="I39" s="43"/>
      <c r="J39" s="42"/>
    </row>
    <row r="40" spans="1:10" s="44" customFormat="1">
      <c r="A40" s="40"/>
      <c r="B40" s="45"/>
      <c r="C40" s="46"/>
      <c r="D40" s="43"/>
      <c r="E40" s="43"/>
      <c r="I40" s="43"/>
      <c r="J40" s="42"/>
    </row>
    <row r="41" spans="1:10" s="44" customFormat="1">
      <c r="A41" s="40"/>
      <c r="B41" s="41"/>
      <c r="C41" s="42"/>
      <c r="D41" s="43"/>
      <c r="E41" s="43"/>
      <c r="I41" s="43"/>
      <c r="J41" s="42"/>
    </row>
    <row r="42" spans="1:10" s="44" customFormat="1">
      <c r="A42" s="40"/>
      <c r="B42" s="41"/>
      <c r="C42" s="42"/>
      <c r="D42" s="43"/>
      <c r="E42" s="43"/>
      <c r="I42" s="43"/>
      <c r="J42" s="42"/>
    </row>
    <row r="43" spans="1:10" s="44" customFormat="1">
      <c r="A43" s="40"/>
      <c r="B43" s="41"/>
      <c r="C43" s="42"/>
      <c r="D43" s="43"/>
      <c r="E43" s="43"/>
      <c r="I43" s="43"/>
      <c r="J43" s="42"/>
    </row>
    <row r="44" spans="1:10" s="44" customFormat="1">
      <c r="A44" s="40"/>
      <c r="B44" s="41"/>
      <c r="C44" s="43"/>
      <c r="D44" s="43"/>
      <c r="E44" s="43"/>
      <c r="I44" s="43"/>
      <c r="J44" s="42"/>
    </row>
  </sheetData>
  <mergeCells count="8">
    <mergeCell ref="A1:J1"/>
    <mergeCell ref="H2:J2"/>
    <mergeCell ref="E3:I3"/>
    <mergeCell ref="A3:A4"/>
    <mergeCell ref="B3:B4"/>
    <mergeCell ref="C3:C4"/>
    <mergeCell ref="D3:D4"/>
    <mergeCell ref="J3:J5"/>
  </mergeCells>
  <phoneticPr fontId="21" type="noConversion"/>
  <pageMargins left="0.196527777777778" right="0.196527777777778" top="0.60624999999999996" bottom="0.59027777777777801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pane ySplit="4" topLeftCell="A53" activePane="bottomLeft" state="frozen"/>
      <selection pane="bottomLeft" activeCell="C10" sqref="C6:C10"/>
    </sheetView>
  </sheetViews>
  <sheetFormatPr defaultColWidth="9" defaultRowHeight="13.5"/>
  <cols>
    <col min="1" max="1" width="5" style="4" customWidth="1"/>
    <col min="2" max="2" width="5" style="5" customWidth="1"/>
    <col min="3" max="3" width="9.125" style="6" customWidth="1"/>
    <col min="4" max="4" width="18.375" style="7" customWidth="1"/>
    <col min="5" max="5" width="44.75" style="6" customWidth="1"/>
    <col min="6" max="6" width="14.875" style="6" customWidth="1"/>
    <col min="7" max="7" width="7.375" style="6" customWidth="1"/>
    <col min="8" max="8" width="7.125" style="6" customWidth="1"/>
    <col min="9" max="9" width="7.875" style="6" customWidth="1"/>
    <col min="10" max="11" width="6.5" style="6" customWidth="1"/>
    <col min="12" max="16384" width="9" style="6"/>
  </cols>
  <sheetData>
    <row r="1" spans="1:12" ht="25.5">
      <c r="A1" s="58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>
      <c r="H2" s="8"/>
      <c r="I2" s="59" t="s">
        <v>0</v>
      </c>
      <c r="J2" s="59"/>
      <c r="K2" s="59"/>
    </row>
    <row r="3" spans="1:12" ht="14.25">
      <c r="A3" s="61" t="s">
        <v>1</v>
      </c>
      <c r="B3" s="61" t="s">
        <v>2</v>
      </c>
      <c r="C3" s="61" t="s">
        <v>3</v>
      </c>
      <c r="D3" s="60" t="s">
        <v>4</v>
      </c>
      <c r="E3" s="60" t="s">
        <v>5</v>
      </c>
      <c r="F3" s="60" t="s">
        <v>2</v>
      </c>
      <c r="G3" s="60"/>
      <c r="H3" s="60"/>
      <c r="I3" s="60"/>
      <c r="J3" s="60"/>
      <c r="K3" s="62" t="s">
        <v>6</v>
      </c>
    </row>
    <row r="4" spans="1:12" ht="14.25">
      <c r="A4" s="61"/>
      <c r="B4" s="61"/>
      <c r="C4" s="61"/>
      <c r="D4" s="60"/>
      <c r="E4" s="60"/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63"/>
    </row>
    <row r="5" spans="1:12" s="1" customFormat="1">
      <c r="A5" s="10" t="s">
        <v>7</v>
      </c>
      <c r="B5" s="11"/>
      <c r="C5" s="10"/>
      <c r="D5" s="11"/>
      <c r="E5" s="10"/>
      <c r="F5" s="10">
        <v>4806</v>
      </c>
      <c r="G5" s="10">
        <v>790</v>
      </c>
      <c r="H5" s="10">
        <v>1484</v>
      </c>
      <c r="I5" s="10">
        <v>914</v>
      </c>
      <c r="J5" s="10">
        <v>1949</v>
      </c>
      <c r="K5" s="64"/>
      <c r="L5" s="1">
        <f>2400-J5</f>
        <v>451</v>
      </c>
    </row>
    <row r="6" spans="1:12" s="2" customFormat="1" ht="36">
      <c r="A6" s="12">
        <v>1</v>
      </c>
      <c r="B6" s="65" t="s">
        <v>15</v>
      </c>
      <c r="C6" s="13" t="s">
        <v>16</v>
      </c>
      <c r="D6" s="14" t="s">
        <v>17</v>
      </c>
      <c r="E6" s="15" t="s">
        <v>18</v>
      </c>
      <c r="F6" s="16">
        <v>110</v>
      </c>
      <c r="G6" s="10"/>
      <c r="H6" s="10"/>
      <c r="I6" s="16">
        <v>110</v>
      </c>
      <c r="J6" s="10"/>
      <c r="K6" s="68" t="s">
        <v>19</v>
      </c>
      <c r="L6" s="2">
        <v>331</v>
      </c>
    </row>
    <row r="7" spans="1:12" s="2" customFormat="1" ht="59.1" customHeight="1">
      <c r="A7" s="12">
        <v>2</v>
      </c>
      <c r="B7" s="66"/>
      <c r="C7" s="13" t="s">
        <v>16</v>
      </c>
      <c r="D7" s="14" t="s">
        <v>20</v>
      </c>
      <c r="E7" s="15" t="s">
        <v>21</v>
      </c>
      <c r="F7" s="16">
        <v>33</v>
      </c>
      <c r="G7" s="10"/>
      <c r="H7" s="10"/>
      <c r="I7" s="16">
        <v>33</v>
      </c>
      <c r="J7" s="10"/>
      <c r="K7" s="69"/>
    </row>
    <row r="8" spans="1:12" s="2" customFormat="1" ht="41.1" customHeight="1">
      <c r="A8" s="12">
        <v>3</v>
      </c>
      <c r="B8" s="66"/>
      <c r="C8" s="13" t="s">
        <v>16</v>
      </c>
      <c r="D8" s="14" t="s">
        <v>22</v>
      </c>
      <c r="E8" s="15" t="s">
        <v>23</v>
      </c>
      <c r="F8" s="16">
        <v>22</v>
      </c>
      <c r="G8" s="10"/>
      <c r="H8" s="10"/>
      <c r="I8" s="16">
        <v>22</v>
      </c>
      <c r="J8" s="10"/>
      <c r="K8" s="69"/>
    </row>
    <row r="9" spans="1:12" s="2" customFormat="1" ht="33" customHeight="1">
      <c r="A9" s="12">
        <v>4</v>
      </c>
      <c r="B9" s="66"/>
      <c r="C9" s="13" t="s">
        <v>16</v>
      </c>
      <c r="D9" s="15" t="s">
        <v>24</v>
      </c>
      <c r="E9" s="15" t="s">
        <v>25</v>
      </c>
      <c r="F9" s="17">
        <v>900</v>
      </c>
      <c r="G9" s="18"/>
      <c r="H9" s="18"/>
      <c r="I9" s="17">
        <v>216</v>
      </c>
      <c r="J9" s="18">
        <v>684</v>
      </c>
      <c r="K9" s="70"/>
    </row>
    <row r="10" spans="1:12" s="2" customFormat="1" ht="72">
      <c r="A10" s="12">
        <v>5</v>
      </c>
      <c r="B10" s="66"/>
      <c r="C10" s="13" t="s">
        <v>16</v>
      </c>
      <c r="D10" s="14" t="s">
        <v>26</v>
      </c>
      <c r="E10" s="15" t="s">
        <v>27</v>
      </c>
      <c r="F10" s="16">
        <v>200</v>
      </c>
      <c r="G10" s="10"/>
      <c r="H10" s="10"/>
      <c r="I10" s="16">
        <v>200</v>
      </c>
      <c r="J10" s="10"/>
      <c r="K10" s="14" t="s">
        <v>28</v>
      </c>
    </row>
    <row r="11" spans="1:12" s="2" customFormat="1" ht="30" customHeight="1">
      <c r="A11" s="12">
        <v>6</v>
      </c>
      <c r="B11" s="66"/>
      <c r="C11" s="13" t="s">
        <v>29</v>
      </c>
      <c r="D11" s="14" t="s">
        <v>30</v>
      </c>
      <c r="E11" s="15" t="s">
        <v>31</v>
      </c>
      <c r="F11" s="19">
        <v>190</v>
      </c>
      <c r="G11" s="20"/>
      <c r="H11" s="20"/>
      <c r="I11" s="19"/>
      <c r="J11" s="20">
        <v>190</v>
      </c>
      <c r="K11" s="68" t="s">
        <v>32</v>
      </c>
    </row>
    <row r="12" spans="1:12" s="2" customFormat="1" ht="27" customHeight="1">
      <c r="A12" s="12">
        <v>7</v>
      </c>
      <c r="B12" s="66"/>
      <c r="C12" s="13" t="s">
        <v>29</v>
      </c>
      <c r="D12" s="14" t="s">
        <v>33</v>
      </c>
      <c r="E12" s="15" t="s">
        <v>34</v>
      </c>
      <c r="F12" s="19">
        <v>40</v>
      </c>
      <c r="G12" s="20"/>
      <c r="H12" s="20"/>
      <c r="I12" s="19"/>
      <c r="J12" s="20">
        <v>40</v>
      </c>
      <c r="K12" s="69"/>
    </row>
    <row r="13" spans="1:12" s="2" customFormat="1" ht="35.1" customHeight="1">
      <c r="A13" s="12">
        <v>8</v>
      </c>
      <c r="B13" s="66"/>
      <c r="C13" s="13" t="s">
        <v>29</v>
      </c>
      <c r="D13" s="14" t="s">
        <v>35</v>
      </c>
      <c r="E13" s="15" t="s">
        <v>36</v>
      </c>
      <c r="F13" s="19">
        <v>6</v>
      </c>
      <c r="G13" s="20"/>
      <c r="H13" s="20"/>
      <c r="I13" s="19"/>
      <c r="J13" s="20">
        <v>6</v>
      </c>
      <c r="K13" s="70"/>
    </row>
    <row r="14" spans="1:12" s="2" customFormat="1" ht="29.1" customHeight="1">
      <c r="A14" s="12">
        <v>9</v>
      </c>
      <c r="B14" s="66"/>
      <c r="C14" s="13" t="s">
        <v>37</v>
      </c>
      <c r="D14" s="14" t="s">
        <v>38</v>
      </c>
      <c r="E14" s="15" t="s">
        <v>39</v>
      </c>
      <c r="F14" s="16">
        <v>190.8</v>
      </c>
      <c r="G14" s="10"/>
      <c r="H14" s="16">
        <f>F14-I14</f>
        <v>176.096</v>
      </c>
      <c r="I14" s="16">
        <v>14.7040000000002</v>
      </c>
      <c r="J14" s="10"/>
      <c r="K14" s="68" t="s">
        <v>13</v>
      </c>
    </row>
    <row r="15" spans="1:12" s="2" customFormat="1" ht="35.1" customHeight="1">
      <c r="A15" s="12">
        <v>10</v>
      </c>
      <c r="B15" s="66"/>
      <c r="C15" s="13" t="s">
        <v>37</v>
      </c>
      <c r="D15" s="14" t="s">
        <v>40</v>
      </c>
      <c r="E15" s="15" t="s">
        <v>41</v>
      </c>
      <c r="F15" s="16">
        <v>28.896000000000001</v>
      </c>
      <c r="G15" s="10"/>
      <c r="H15" s="10"/>
      <c r="I15" s="16">
        <v>28.896000000000001</v>
      </c>
      <c r="J15" s="10"/>
      <c r="K15" s="69"/>
    </row>
    <row r="16" spans="1:12" s="2" customFormat="1" ht="35.1" customHeight="1">
      <c r="A16" s="12">
        <v>11</v>
      </c>
      <c r="B16" s="66"/>
      <c r="C16" s="13" t="s">
        <v>42</v>
      </c>
      <c r="D16" s="14" t="s">
        <v>43</v>
      </c>
      <c r="E16" s="15" t="s">
        <v>44</v>
      </c>
      <c r="F16" s="16">
        <v>34.4</v>
      </c>
      <c r="G16" s="10"/>
      <c r="H16" s="10"/>
      <c r="I16" s="16">
        <v>34.4</v>
      </c>
      <c r="J16" s="10"/>
      <c r="K16" s="70"/>
    </row>
    <row r="17" spans="1:11" ht="23.1" customHeight="1">
      <c r="A17" s="12">
        <v>12</v>
      </c>
      <c r="B17" s="66"/>
      <c r="C17" s="21" t="s">
        <v>12</v>
      </c>
      <c r="D17" s="16" t="s">
        <v>45</v>
      </c>
      <c r="E17" s="22" t="s">
        <v>46</v>
      </c>
      <c r="F17" s="23">
        <v>56.8</v>
      </c>
      <c r="G17" s="23">
        <v>56.8</v>
      </c>
      <c r="H17" s="21"/>
      <c r="I17" s="21"/>
      <c r="J17" s="21"/>
      <c r="K17" s="65" t="s">
        <v>13</v>
      </c>
    </row>
    <row r="18" spans="1:11" s="3" customFormat="1" ht="30" customHeight="1">
      <c r="A18" s="12">
        <v>13</v>
      </c>
      <c r="B18" s="66"/>
      <c r="C18" s="21" t="s">
        <v>12</v>
      </c>
      <c r="D18" s="16" t="s">
        <v>47</v>
      </c>
      <c r="E18" s="22" t="s">
        <v>48</v>
      </c>
      <c r="F18" s="23">
        <v>72</v>
      </c>
      <c r="G18" s="23">
        <v>72</v>
      </c>
      <c r="H18" s="24"/>
      <c r="I18" s="24"/>
      <c r="J18" s="33"/>
      <c r="K18" s="66"/>
    </row>
    <row r="19" spans="1:11" s="3" customFormat="1" ht="24">
      <c r="A19" s="12">
        <v>14</v>
      </c>
      <c r="B19" s="66"/>
      <c r="C19" s="21" t="s">
        <v>12</v>
      </c>
      <c r="D19" s="16" t="s">
        <v>49</v>
      </c>
      <c r="E19" s="22" t="s">
        <v>50</v>
      </c>
      <c r="F19" s="23">
        <v>56.61</v>
      </c>
      <c r="G19" s="23">
        <v>56.61</v>
      </c>
      <c r="H19" s="25"/>
      <c r="I19" s="25"/>
      <c r="J19" s="33"/>
      <c r="K19" s="66"/>
    </row>
    <row r="20" spans="1:11" s="3" customFormat="1" ht="36" customHeight="1">
      <c r="A20" s="12">
        <v>15</v>
      </c>
      <c r="B20" s="66"/>
      <c r="C20" s="21" t="s">
        <v>12</v>
      </c>
      <c r="D20" s="16" t="s">
        <v>51</v>
      </c>
      <c r="E20" s="22" t="s">
        <v>52</v>
      </c>
      <c r="F20" s="23">
        <v>85.668000000000006</v>
      </c>
      <c r="G20" s="23">
        <v>85.668000000000006</v>
      </c>
      <c r="H20" s="25"/>
      <c r="I20" s="25"/>
      <c r="J20" s="33"/>
      <c r="K20" s="66"/>
    </row>
    <row r="21" spans="1:11" ht="24">
      <c r="A21" s="12">
        <v>16</v>
      </c>
      <c r="B21" s="66"/>
      <c r="C21" s="21" t="s">
        <v>12</v>
      </c>
      <c r="D21" s="22" t="s">
        <v>53</v>
      </c>
      <c r="E21" s="22" t="s">
        <v>54</v>
      </c>
      <c r="F21" s="22">
        <v>62.82</v>
      </c>
      <c r="G21" s="22">
        <v>62.82</v>
      </c>
      <c r="H21" s="21"/>
      <c r="I21" s="21"/>
      <c r="J21" s="21"/>
      <c r="K21" s="66"/>
    </row>
    <row r="22" spans="1:11" ht="27.95" customHeight="1">
      <c r="A22" s="12">
        <v>17</v>
      </c>
      <c r="B22" s="66"/>
      <c r="C22" s="21" t="s">
        <v>12</v>
      </c>
      <c r="D22" s="16" t="s">
        <v>55</v>
      </c>
      <c r="E22" s="22" t="s">
        <v>56</v>
      </c>
      <c r="F22" s="23">
        <v>76.8</v>
      </c>
      <c r="G22" s="23">
        <v>76.8</v>
      </c>
      <c r="H22" s="21"/>
      <c r="I22" s="21"/>
      <c r="J22" s="21"/>
      <c r="K22" s="66"/>
    </row>
    <row r="23" spans="1:11" ht="24">
      <c r="A23" s="12">
        <v>18</v>
      </c>
      <c r="B23" s="66"/>
      <c r="C23" s="21" t="s">
        <v>12</v>
      </c>
      <c r="D23" s="16" t="s">
        <v>57</v>
      </c>
      <c r="E23" s="22" t="s">
        <v>58</v>
      </c>
      <c r="F23" s="23">
        <v>33.576000000000001</v>
      </c>
      <c r="G23" s="23">
        <v>31.776</v>
      </c>
      <c r="H23" s="21">
        <v>1.8</v>
      </c>
      <c r="I23" s="21"/>
      <c r="J23" s="21"/>
      <c r="K23" s="66"/>
    </row>
    <row r="24" spans="1:11" ht="32.1" customHeight="1">
      <c r="A24" s="12">
        <v>19</v>
      </c>
      <c r="B24" s="66"/>
      <c r="C24" s="21" t="s">
        <v>12</v>
      </c>
      <c r="D24" s="16" t="s">
        <v>59</v>
      </c>
      <c r="E24" s="22" t="s">
        <v>60</v>
      </c>
      <c r="F24" s="23">
        <v>50.411999999999999</v>
      </c>
      <c r="G24" s="23">
        <v>50.411999999999999</v>
      </c>
      <c r="H24" s="21"/>
      <c r="I24" s="21"/>
      <c r="J24" s="21"/>
      <c r="K24" s="66"/>
    </row>
    <row r="25" spans="1:11" ht="32.1" customHeight="1">
      <c r="A25" s="12">
        <v>20</v>
      </c>
      <c r="B25" s="66"/>
      <c r="C25" s="21" t="s">
        <v>12</v>
      </c>
      <c r="D25" s="16" t="s">
        <v>61</v>
      </c>
      <c r="E25" s="22" t="s">
        <v>62</v>
      </c>
      <c r="F25" s="23">
        <v>60</v>
      </c>
      <c r="G25" s="23">
        <v>60</v>
      </c>
      <c r="H25" s="21"/>
      <c r="I25" s="21"/>
      <c r="J25" s="21"/>
      <c r="K25" s="66"/>
    </row>
    <row r="26" spans="1:11" ht="32.1" customHeight="1">
      <c r="A26" s="12">
        <v>21</v>
      </c>
      <c r="B26" s="66"/>
      <c r="C26" s="21" t="s">
        <v>12</v>
      </c>
      <c r="D26" s="16" t="s">
        <v>63</v>
      </c>
      <c r="E26" s="22" t="s">
        <v>64</v>
      </c>
      <c r="F26" s="23">
        <v>35.28</v>
      </c>
      <c r="G26" s="23">
        <v>35.28</v>
      </c>
      <c r="H26" s="21"/>
      <c r="I26" s="21"/>
      <c r="J26" s="21"/>
      <c r="K26" s="66"/>
    </row>
    <row r="27" spans="1:11" ht="32.1" customHeight="1">
      <c r="A27" s="12">
        <v>22</v>
      </c>
      <c r="B27" s="66"/>
      <c r="C27" s="21" t="s">
        <v>12</v>
      </c>
      <c r="D27" s="16" t="s">
        <v>65</v>
      </c>
      <c r="E27" s="16" t="s">
        <v>66</v>
      </c>
      <c r="F27" s="22">
        <v>10.08</v>
      </c>
      <c r="G27" s="22">
        <v>10.08</v>
      </c>
      <c r="H27" s="21"/>
      <c r="I27" s="21"/>
      <c r="J27" s="21"/>
      <c r="K27" s="66"/>
    </row>
    <row r="28" spans="1:11" ht="32.1" customHeight="1">
      <c r="A28" s="12">
        <v>23</v>
      </c>
      <c r="B28" s="66"/>
      <c r="C28" s="21" t="s">
        <v>12</v>
      </c>
      <c r="D28" s="16" t="s">
        <v>67</v>
      </c>
      <c r="E28" s="22" t="s">
        <v>68</v>
      </c>
      <c r="F28" s="23">
        <v>48</v>
      </c>
      <c r="G28" s="23">
        <v>20.754000000000001</v>
      </c>
      <c r="H28" s="21">
        <v>27.245999999999999</v>
      </c>
      <c r="I28" s="21"/>
      <c r="J28" s="21"/>
      <c r="K28" s="66"/>
    </row>
    <row r="29" spans="1:11" ht="32.1" customHeight="1">
      <c r="A29" s="12">
        <v>24</v>
      </c>
      <c r="B29" s="66"/>
      <c r="C29" s="21" t="s">
        <v>12</v>
      </c>
      <c r="D29" s="22" t="s">
        <v>69</v>
      </c>
      <c r="E29" s="22" t="s">
        <v>70</v>
      </c>
      <c r="F29" s="22">
        <v>59.04</v>
      </c>
      <c r="G29" s="21"/>
      <c r="H29" s="22">
        <v>59.04</v>
      </c>
      <c r="I29" s="21"/>
      <c r="J29" s="21"/>
      <c r="K29" s="66"/>
    </row>
    <row r="30" spans="1:11" ht="32.1" customHeight="1">
      <c r="A30" s="12">
        <v>25</v>
      </c>
      <c r="B30" s="66"/>
      <c r="C30" s="21" t="s">
        <v>12</v>
      </c>
      <c r="D30" s="16" t="s">
        <v>71</v>
      </c>
      <c r="E30" s="22" t="s">
        <v>48</v>
      </c>
      <c r="F30" s="26">
        <v>72</v>
      </c>
      <c r="G30" s="21"/>
      <c r="H30" s="26">
        <v>72</v>
      </c>
      <c r="I30" s="21"/>
      <c r="J30" s="21"/>
      <c r="K30" s="66"/>
    </row>
    <row r="31" spans="1:11" ht="32.1" customHeight="1">
      <c r="A31" s="12">
        <v>26</v>
      </c>
      <c r="B31" s="66"/>
      <c r="C31" s="21" t="s">
        <v>12</v>
      </c>
      <c r="D31" s="16" t="s">
        <v>72</v>
      </c>
      <c r="E31" s="22" t="s">
        <v>73</v>
      </c>
      <c r="F31" s="26">
        <v>18.5</v>
      </c>
      <c r="G31" s="26"/>
      <c r="H31" s="26">
        <v>18.5</v>
      </c>
      <c r="I31" s="21"/>
      <c r="J31" s="21"/>
      <c r="K31" s="66"/>
    </row>
    <row r="32" spans="1:11" ht="32.1" customHeight="1">
      <c r="A32" s="12">
        <v>27</v>
      </c>
      <c r="B32" s="66"/>
      <c r="C32" s="21" t="s">
        <v>12</v>
      </c>
      <c r="D32" s="16" t="s">
        <v>74</v>
      </c>
      <c r="E32" s="22" t="s">
        <v>75</v>
      </c>
      <c r="F32" s="26">
        <v>48</v>
      </c>
      <c r="G32" s="21"/>
      <c r="H32" s="26">
        <v>48</v>
      </c>
      <c r="I32" s="21"/>
      <c r="J32" s="21"/>
      <c r="K32" s="66"/>
    </row>
    <row r="33" spans="1:11" ht="32.1" customHeight="1">
      <c r="A33" s="12">
        <v>28</v>
      </c>
      <c r="B33" s="66"/>
      <c r="C33" s="21" t="s">
        <v>12</v>
      </c>
      <c r="D33" s="16" t="s">
        <v>76</v>
      </c>
      <c r="E33" s="22" t="s">
        <v>62</v>
      </c>
      <c r="F33" s="23">
        <v>60</v>
      </c>
      <c r="G33" s="21"/>
      <c r="H33" s="23">
        <v>60</v>
      </c>
      <c r="I33" s="21"/>
      <c r="J33" s="21"/>
      <c r="K33" s="66"/>
    </row>
    <row r="34" spans="1:11" ht="26.1" customHeight="1">
      <c r="A34" s="12">
        <v>29</v>
      </c>
      <c r="B34" s="66"/>
      <c r="C34" s="27" t="s">
        <v>12</v>
      </c>
      <c r="D34" s="28" t="s">
        <v>77</v>
      </c>
      <c r="E34" s="28" t="s">
        <v>78</v>
      </c>
      <c r="F34" s="28">
        <v>21</v>
      </c>
      <c r="G34" s="27"/>
      <c r="H34" s="28">
        <v>21</v>
      </c>
      <c r="I34" s="27"/>
      <c r="J34" s="27"/>
      <c r="K34" s="66"/>
    </row>
    <row r="35" spans="1:11" ht="24" customHeight="1">
      <c r="A35" s="12">
        <v>30</v>
      </c>
      <c r="B35" s="66"/>
      <c r="C35" s="21" t="s">
        <v>12</v>
      </c>
      <c r="D35" s="16" t="s">
        <v>79</v>
      </c>
      <c r="E35" s="22" t="s">
        <v>62</v>
      </c>
      <c r="F35" s="23">
        <v>60</v>
      </c>
      <c r="G35" s="21"/>
      <c r="H35" s="23">
        <v>60</v>
      </c>
      <c r="I35" s="21"/>
      <c r="J35" s="21"/>
      <c r="K35" s="67"/>
    </row>
    <row r="36" spans="1:11" ht="36" customHeight="1">
      <c r="A36" s="12">
        <v>31</v>
      </c>
      <c r="B36" s="66"/>
      <c r="C36" s="21" t="s">
        <v>12</v>
      </c>
      <c r="D36" s="16" t="s">
        <v>80</v>
      </c>
      <c r="E36" s="22" t="s">
        <v>81</v>
      </c>
      <c r="F36" s="23">
        <v>48.167999999999999</v>
      </c>
      <c r="G36" s="21"/>
      <c r="H36" s="23">
        <v>48.167999999999999</v>
      </c>
      <c r="I36" s="21"/>
      <c r="J36" s="21"/>
      <c r="K36" s="65" t="s">
        <v>13</v>
      </c>
    </row>
    <row r="37" spans="1:11" ht="36" customHeight="1">
      <c r="A37" s="12">
        <v>32</v>
      </c>
      <c r="B37" s="66"/>
      <c r="C37" s="21" t="s">
        <v>12</v>
      </c>
      <c r="D37" s="16" t="s">
        <v>82</v>
      </c>
      <c r="E37" s="22" t="s">
        <v>83</v>
      </c>
      <c r="F37" s="23">
        <v>48.552</v>
      </c>
      <c r="G37" s="21"/>
      <c r="H37" s="23">
        <v>48.552</v>
      </c>
      <c r="I37" s="21"/>
      <c r="J37" s="21"/>
      <c r="K37" s="66"/>
    </row>
    <row r="38" spans="1:11" ht="36" customHeight="1">
      <c r="A38" s="12">
        <v>33</v>
      </c>
      <c r="B38" s="66"/>
      <c r="C38" s="21" t="s">
        <v>12</v>
      </c>
      <c r="D38" s="16" t="s">
        <v>84</v>
      </c>
      <c r="E38" s="22" t="s">
        <v>85</v>
      </c>
      <c r="F38" s="26">
        <v>48.347999999999999</v>
      </c>
      <c r="G38" s="21"/>
      <c r="H38" s="26">
        <v>48.347999999999999</v>
      </c>
      <c r="I38" s="21"/>
      <c r="J38" s="21"/>
      <c r="K38" s="66"/>
    </row>
    <row r="39" spans="1:11" ht="36" customHeight="1">
      <c r="A39" s="12">
        <v>34</v>
      </c>
      <c r="B39" s="66"/>
      <c r="C39" s="21" t="s">
        <v>12</v>
      </c>
      <c r="D39" s="16" t="s">
        <v>86</v>
      </c>
      <c r="E39" s="22" t="s">
        <v>87</v>
      </c>
      <c r="F39" s="26">
        <v>4.8959999999999999</v>
      </c>
      <c r="G39" s="21"/>
      <c r="H39" s="26">
        <v>4.8959999999999999</v>
      </c>
      <c r="I39" s="21"/>
      <c r="J39" s="21"/>
      <c r="K39" s="66"/>
    </row>
    <row r="40" spans="1:11" ht="36" customHeight="1">
      <c r="A40" s="12">
        <v>35</v>
      </c>
      <c r="B40" s="66"/>
      <c r="C40" s="21" t="s">
        <v>12</v>
      </c>
      <c r="D40" s="16" t="s">
        <v>88</v>
      </c>
      <c r="E40" s="22" t="s">
        <v>89</v>
      </c>
      <c r="F40" s="26">
        <v>9.9169999999999998</v>
      </c>
      <c r="G40" s="21"/>
      <c r="H40" s="26">
        <v>9.9169999999999998</v>
      </c>
      <c r="I40" s="21"/>
      <c r="J40" s="21"/>
      <c r="K40" s="66"/>
    </row>
    <row r="41" spans="1:11" ht="36" customHeight="1">
      <c r="A41" s="12">
        <v>36</v>
      </c>
      <c r="B41" s="66"/>
      <c r="C41" s="21" t="s">
        <v>12</v>
      </c>
      <c r="D41" s="16" t="s">
        <v>90</v>
      </c>
      <c r="E41" s="22" t="s">
        <v>91</v>
      </c>
      <c r="F41" s="23">
        <v>74.492999999999995</v>
      </c>
      <c r="G41" s="21"/>
      <c r="H41" s="23">
        <v>74.492999999999995</v>
      </c>
      <c r="I41" s="21"/>
      <c r="J41" s="21"/>
      <c r="K41" s="66"/>
    </row>
    <row r="42" spans="1:11" ht="36" customHeight="1">
      <c r="A42" s="12">
        <v>37</v>
      </c>
      <c r="B42" s="66"/>
      <c r="C42" s="21" t="s">
        <v>12</v>
      </c>
      <c r="D42" s="16" t="s">
        <v>92</v>
      </c>
      <c r="E42" s="22" t="s">
        <v>93</v>
      </c>
      <c r="F42" s="23">
        <v>86.147999999999996</v>
      </c>
      <c r="G42" s="21"/>
      <c r="H42" s="23">
        <v>86.147999999999996</v>
      </c>
      <c r="I42" s="21"/>
      <c r="J42" s="21"/>
      <c r="K42" s="66"/>
    </row>
    <row r="43" spans="1:11" ht="36" customHeight="1">
      <c r="A43" s="12">
        <v>38</v>
      </c>
      <c r="B43" s="66"/>
      <c r="C43" s="21" t="s">
        <v>12</v>
      </c>
      <c r="D43" s="16" t="s">
        <v>94</v>
      </c>
      <c r="E43" s="22" t="s">
        <v>95</v>
      </c>
      <c r="F43" s="26">
        <v>58.2</v>
      </c>
      <c r="G43" s="21"/>
      <c r="H43" s="26">
        <v>58.2</v>
      </c>
      <c r="I43" s="21"/>
      <c r="J43" s="21"/>
      <c r="K43" s="66"/>
    </row>
    <row r="44" spans="1:11" ht="36" customHeight="1">
      <c r="A44" s="12">
        <v>39</v>
      </c>
      <c r="B44" s="66"/>
      <c r="C44" s="21" t="s">
        <v>12</v>
      </c>
      <c r="D44" s="16" t="s">
        <v>96</v>
      </c>
      <c r="E44" s="22" t="s">
        <v>62</v>
      </c>
      <c r="F44" s="23">
        <v>60</v>
      </c>
      <c r="G44" s="21"/>
      <c r="H44" s="23">
        <v>60</v>
      </c>
      <c r="I44" s="21"/>
      <c r="J44" s="21"/>
      <c r="K44" s="66"/>
    </row>
    <row r="45" spans="1:11" ht="36" customHeight="1">
      <c r="A45" s="12">
        <v>40</v>
      </c>
      <c r="B45" s="66"/>
      <c r="C45" s="21" t="s">
        <v>12</v>
      </c>
      <c r="D45" s="16" t="s">
        <v>97</v>
      </c>
      <c r="E45" s="22" t="s">
        <v>98</v>
      </c>
      <c r="F45" s="23">
        <v>47.951999999999998</v>
      </c>
      <c r="G45" s="21"/>
      <c r="H45" s="23">
        <v>47.951999999999998</v>
      </c>
      <c r="I45" s="21"/>
      <c r="J45" s="21"/>
      <c r="K45" s="66"/>
    </row>
    <row r="46" spans="1:11" ht="36" customHeight="1">
      <c r="A46" s="12">
        <v>41</v>
      </c>
      <c r="B46" s="66"/>
      <c r="C46" s="21" t="s">
        <v>12</v>
      </c>
      <c r="D46" s="16" t="s">
        <v>99</v>
      </c>
      <c r="E46" s="16" t="s">
        <v>100</v>
      </c>
      <c r="F46" s="16">
        <v>42</v>
      </c>
      <c r="G46" s="21"/>
      <c r="H46" s="16">
        <v>42</v>
      </c>
      <c r="I46" s="21"/>
      <c r="J46" s="21"/>
      <c r="K46" s="66"/>
    </row>
    <row r="47" spans="1:11" ht="36" customHeight="1">
      <c r="A47" s="12">
        <v>42</v>
      </c>
      <c r="B47" s="66"/>
      <c r="C47" s="21" t="s">
        <v>12</v>
      </c>
      <c r="D47" s="16" t="s">
        <v>101</v>
      </c>
      <c r="E47" s="22" t="s">
        <v>102</v>
      </c>
      <c r="F47" s="23">
        <v>50</v>
      </c>
      <c r="G47" s="21"/>
      <c r="H47" s="23">
        <v>50</v>
      </c>
      <c r="I47" s="21"/>
      <c r="J47" s="21"/>
      <c r="K47" s="66"/>
    </row>
    <row r="48" spans="1:11" ht="36" customHeight="1">
      <c r="A48" s="12">
        <v>43</v>
      </c>
      <c r="B48" s="66"/>
      <c r="C48" s="21" t="s">
        <v>12</v>
      </c>
      <c r="D48" s="16" t="s">
        <v>103</v>
      </c>
      <c r="E48" s="22" t="s">
        <v>104</v>
      </c>
      <c r="F48" s="23">
        <v>39.216000000000001</v>
      </c>
      <c r="G48" s="21"/>
      <c r="H48" s="23">
        <v>39.216000000000001</v>
      </c>
      <c r="I48" s="21"/>
      <c r="J48" s="21"/>
      <c r="K48" s="66"/>
    </row>
    <row r="49" spans="1:14" ht="36" customHeight="1">
      <c r="A49" s="12">
        <v>44</v>
      </c>
      <c r="B49" s="66"/>
      <c r="C49" s="21" t="s">
        <v>12</v>
      </c>
      <c r="D49" s="16" t="s">
        <v>105</v>
      </c>
      <c r="E49" s="22" t="s">
        <v>106</v>
      </c>
      <c r="F49" s="23">
        <v>52.988</v>
      </c>
      <c r="G49" s="21"/>
      <c r="H49" s="23">
        <v>52.988</v>
      </c>
      <c r="I49" s="21"/>
      <c r="J49" s="21"/>
      <c r="K49" s="66"/>
    </row>
    <row r="50" spans="1:14" ht="36" customHeight="1">
      <c r="A50" s="12">
        <v>45</v>
      </c>
      <c r="B50" s="66"/>
      <c r="C50" s="21" t="s">
        <v>12</v>
      </c>
      <c r="D50" s="16" t="s">
        <v>107</v>
      </c>
      <c r="E50" s="22" t="s">
        <v>108</v>
      </c>
      <c r="F50" s="23">
        <v>80.64</v>
      </c>
      <c r="G50" s="21"/>
      <c r="H50" s="23">
        <v>80.64</v>
      </c>
      <c r="I50" s="21"/>
      <c r="J50" s="21"/>
      <c r="K50" s="66"/>
    </row>
    <row r="51" spans="1:14" ht="36" customHeight="1">
      <c r="A51" s="12">
        <v>46</v>
      </c>
      <c r="B51" s="66"/>
      <c r="C51" s="21" t="s">
        <v>12</v>
      </c>
      <c r="D51" s="16" t="s">
        <v>109</v>
      </c>
      <c r="E51" s="22" t="s">
        <v>110</v>
      </c>
      <c r="F51" s="23">
        <v>28.8</v>
      </c>
      <c r="G51" s="29"/>
      <c r="H51" s="23">
        <v>28.8</v>
      </c>
      <c r="I51" s="34"/>
      <c r="J51" s="34"/>
      <c r="K51" s="67"/>
    </row>
    <row r="52" spans="1:14" ht="24">
      <c r="A52" s="12">
        <v>47</v>
      </c>
      <c r="B52" s="66"/>
      <c r="C52" s="21" t="s">
        <v>12</v>
      </c>
      <c r="D52" s="30" t="s">
        <v>111</v>
      </c>
      <c r="E52" s="30" t="s">
        <v>112</v>
      </c>
      <c r="F52" s="30">
        <v>41</v>
      </c>
      <c r="G52" s="31"/>
      <c r="H52" s="31"/>
      <c r="I52" s="30">
        <v>41</v>
      </c>
      <c r="J52" s="35"/>
      <c r="K52" s="31"/>
    </row>
    <row r="53" spans="1:14" ht="24">
      <c r="A53" s="12">
        <v>48</v>
      </c>
      <c r="B53" s="66"/>
      <c r="C53" s="21" t="s">
        <v>12</v>
      </c>
      <c r="D53" s="30" t="s">
        <v>113</v>
      </c>
      <c r="E53" s="30" t="s">
        <v>114</v>
      </c>
      <c r="F53" s="30">
        <v>20</v>
      </c>
      <c r="G53" s="31"/>
      <c r="H53" s="31"/>
      <c r="I53" s="30">
        <v>20</v>
      </c>
      <c r="J53" s="35"/>
      <c r="K53" s="31"/>
    </row>
    <row r="54" spans="1:14" ht="24">
      <c r="A54" s="12">
        <v>49</v>
      </c>
      <c r="B54" s="66"/>
      <c r="C54" s="21" t="s">
        <v>12</v>
      </c>
      <c r="D54" s="30" t="s">
        <v>115</v>
      </c>
      <c r="E54" s="30" t="s">
        <v>116</v>
      </c>
      <c r="F54" s="30">
        <v>32</v>
      </c>
      <c r="G54" s="31"/>
      <c r="H54" s="31"/>
      <c r="I54" s="30">
        <v>32</v>
      </c>
      <c r="J54" s="35"/>
      <c r="K54" s="31"/>
    </row>
    <row r="55" spans="1:14" ht="24">
      <c r="A55" s="12">
        <v>50</v>
      </c>
      <c r="B55" s="66"/>
      <c r="C55" s="16" t="s">
        <v>16</v>
      </c>
      <c r="D55" s="16" t="s">
        <v>117</v>
      </c>
      <c r="E55" s="16" t="s">
        <v>118</v>
      </c>
      <c r="F55" s="32">
        <v>200</v>
      </c>
      <c r="G55" s="32"/>
      <c r="H55" s="32"/>
      <c r="I55" s="32"/>
      <c r="J55" s="32">
        <v>200</v>
      </c>
      <c r="K55" s="32"/>
    </row>
    <row r="56" spans="1:14" ht="24">
      <c r="A56" s="12">
        <v>51</v>
      </c>
      <c r="B56" s="66"/>
      <c r="C56" s="16" t="s">
        <v>16</v>
      </c>
      <c r="D56" s="16" t="s">
        <v>119</v>
      </c>
      <c r="E56" s="16" t="s">
        <v>120</v>
      </c>
      <c r="F56" s="32">
        <v>170</v>
      </c>
      <c r="G56" s="32"/>
      <c r="H56" s="32"/>
      <c r="I56" s="32">
        <v>132</v>
      </c>
      <c r="J56" s="32">
        <v>38</v>
      </c>
      <c r="K56" s="32"/>
      <c r="M56" s="6">
        <v>2787</v>
      </c>
      <c r="N56" s="6">
        <f>M56-331</f>
        <v>2456</v>
      </c>
    </row>
    <row r="57" spans="1:14" ht="24">
      <c r="A57" s="12">
        <v>52</v>
      </c>
      <c r="B57" s="66"/>
      <c r="C57" s="16" t="s">
        <v>16</v>
      </c>
      <c r="D57" s="16" t="s">
        <v>121</v>
      </c>
      <c r="E57" s="16" t="s">
        <v>122</v>
      </c>
      <c r="F57" s="32">
        <v>176</v>
      </c>
      <c r="G57" s="32"/>
      <c r="H57" s="32"/>
      <c r="I57" s="32"/>
      <c r="J57" s="32">
        <v>176</v>
      </c>
      <c r="K57" s="32"/>
      <c r="N57" s="6">
        <f>2779-2456</f>
        <v>323</v>
      </c>
    </row>
    <row r="58" spans="1:14" ht="24">
      <c r="A58" s="12">
        <v>53</v>
      </c>
      <c r="B58" s="66"/>
      <c r="C58" s="16" t="s">
        <v>16</v>
      </c>
      <c r="D58" s="16" t="s">
        <v>123</v>
      </c>
      <c r="E58" s="16" t="s">
        <v>124</v>
      </c>
      <c r="F58" s="32">
        <v>200</v>
      </c>
      <c r="G58" s="32"/>
      <c r="H58" s="32"/>
      <c r="I58" s="32"/>
      <c r="J58" s="32">
        <v>200</v>
      </c>
      <c r="K58" s="32"/>
    </row>
    <row r="59" spans="1:14" ht="24">
      <c r="A59" s="12">
        <v>54</v>
      </c>
      <c r="B59" s="66"/>
      <c r="C59" s="16" t="s">
        <v>16</v>
      </c>
      <c r="D59" s="16" t="s">
        <v>125</v>
      </c>
      <c r="E59" s="16" t="s">
        <v>126</v>
      </c>
      <c r="F59" s="32">
        <v>50</v>
      </c>
      <c r="G59" s="32"/>
      <c r="H59" s="32"/>
      <c r="I59" s="32">
        <v>30</v>
      </c>
      <c r="J59" s="32">
        <v>20</v>
      </c>
      <c r="K59" s="32"/>
    </row>
    <row r="60" spans="1:14" ht="24">
      <c r="A60" s="12">
        <v>55</v>
      </c>
      <c r="B60" s="66"/>
      <c r="C60" s="16" t="s">
        <v>16</v>
      </c>
      <c r="D60" s="16" t="s">
        <v>127</v>
      </c>
      <c r="E60" s="16" t="s">
        <v>128</v>
      </c>
      <c r="F60" s="32">
        <v>200</v>
      </c>
      <c r="G60" s="32"/>
      <c r="H60" s="32"/>
      <c r="I60" s="32"/>
      <c r="J60" s="32">
        <v>200</v>
      </c>
      <c r="K60" s="32"/>
    </row>
    <row r="61" spans="1:14" ht="24">
      <c r="A61" s="12">
        <v>56</v>
      </c>
      <c r="B61" s="67"/>
      <c r="C61" s="16" t="s">
        <v>16</v>
      </c>
      <c r="D61" s="16" t="s">
        <v>129</v>
      </c>
      <c r="E61" s="16" t="s">
        <v>130</v>
      </c>
      <c r="F61" s="32">
        <v>195</v>
      </c>
      <c r="G61" s="32"/>
      <c r="H61" s="32"/>
      <c r="I61" s="32"/>
      <c r="J61" s="32">
        <v>195</v>
      </c>
      <c r="K61" s="32"/>
    </row>
  </sheetData>
  <autoFilter ref="A4:K61">
    <extLst/>
  </autoFilter>
  <mergeCells count="15">
    <mergeCell ref="A1:K1"/>
    <mergeCell ref="I2:K2"/>
    <mergeCell ref="F3:J3"/>
    <mergeCell ref="A3:A4"/>
    <mergeCell ref="B3:B4"/>
    <mergeCell ref="B6:B61"/>
    <mergeCell ref="C3:C4"/>
    <mergeCell ref="D3:D4"/>
    <mergeCell ref="E3:E4"/>
    <mergeCell ref="K3:K5"/>
    <mergeCell ref="K6:K9"/>
    <mergeCell ref="K11:K13"/>
    <mergeCell ref="K14:K16"/>
    <mergeCell ref="K17:K35"/>
    <mergeCell ref="K36:K51"/>
  </mergeCells>
  <phoneticPr fontId="21" type="noConversion"/>
  <pageMargins left="0.75138888888888899" right="0.7513888888888889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批复资金分配</vt:lpstr>
      <vt:lpstr>Sheet1系统</vt:lpstr>
      <vt:lpstr>Sheet1系统!Print_Area</vt:lpstr>
      <vt:lpstr>批复资金分配!Print_Area</vt:lpstr>
      <vt:lpstr>Sheet1系统!Print_Titles</vt:lpstr>
      <vt:lpstr>批复资金分配!Print_Titles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2021-09-02T09:22:48Z</cp:lastPrinted>
  <dcterms:created xsi:type="dcterms:W3CDTF">2018-09-28T13:54:00Z</dcterms:created>
  <dcterms:modified xsi:type="dcterms:W3CDTF">2021-09-02T09:33:05Z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11</vt:lpwstr>
  </property>
  <property fmtid="{D5CDD505-2E9C-101B-9397-08002B2CF9AE}" pid="4" name="ICV">
    <vt:lpwstr>D07B935D1FA64C1E96E1EA57620EC804</vt:lpwstr>
  </property>
</Properties>
</file>