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19425" windowHeight="9240" tabRatio="799" firstSheet="6" activeTab="8"/>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44525"/>
</workbook>
</file>

<file path=xl/calcChain.xml><?xml version="1.0" encoding="utf-8"?>
<calcChain xmlns="http://schemas.openxmlformats.org/spreadsheetml/2006/main">
  <c r="B39" i="16" l="1"/>
  <c r="B36" i="16" s="1"/>
  <c r="B37" i="16"/>
  <c r="B33" i="16"/>
  <c r="B29" i="16"/>
  <c r="B27" i="16"/>
  <c r="B18" i="16"/>
  <c r="B8" i="16"/>
  <c r="B7" i="16" s="1"/>
  <c r="B35" i="16" s="1"/>
  <c r="B42" i="16" s="1"/>
  <c r="B5" i="16"/>
  <c r="B4" i="16"/>
  <c r="B16" i="15"/>
  <c r="B15" i="15"/>
  <c r="B5" i="15"/>
  <c r="B4" i="15"/>
  <c r="B14" i="15" s="1"/>
  <c r="B21" i="15" s="1"/>
  <c r="D5" i="8"/>
  <c r="I53" i="7"/>
  <c r="D5" i="7" s="1"/>
  <c r="D5" i="6"/>
  <c r="B21" i="2"/>
  <c r="B5" i="2"/>
  <c r="Y38" i="1"/>
  <c r="U38" i="1"/>
  <c r="Q38" i="1"/>
  <c r="M38" i="1"/>
  <c r="I38" i="1"/>
  <c r="E38" i="1"/>
  <c r="B24" i="1"/>
  <c r="AB23" i="1"/>
  <c r="AB38" i="1" s="1"/>
  <c r="AA23" i="1"/>
  <c r="AA38" i="1" s="1"/>
  <c r="Z23" i="1"/>
  <c r="Z38" i="1" s="1"/>
  <c r="Y23" i="1"/>
  <c r="X23" i="1"/>
  <c r="X38" i="1" s="1"/>
  <c r="W23" i="1"/>
  <c r="W38" i="1" s="1"/>
  <c r="V23" i="1"/>
  <c r="V38" i="1" s="1"/>
  <c r="U23" i="1"/>
  <c r="T23" i="1"/>
  <c r="T38" i="1" s="1"/>
  <c r="S23" i="1"/>
  <c r="S38" i="1" s="1"/>
  <c r="R23" i="1"/>
  <c r="R38" i="1" s="1"/>
  <c r="Q23" i="1"/>
  <c r="P23" i="1"/>
  <c r="P38" i="1" s="1"/>
  <c r="O23" i="1"/>
  <c r="O38" i="1" s="1"/>
  <c r="N23" i="1"/>
  <c r="N38" i="1" s="1"/>
  <c r="M23" i="1"/>
  <c r="L23" i="1"/>
  <c r="L38" i="1" s="1"/>
  <c r="K23" i="1"/>
  <c r="K38" i="1" s="1"/>
  <c r="J23" i="1"/>
  <c r="J38" i="1" s="1"/>
  <c r="I23" i="1"/>
  <c r="H23" i="1"/>
  <c r="H38" i="1" s="1"/>
  <c r="G23" i="1"/>
  <c r="G38" i="1" s="1"/>
  <c r="F23" i="1"/>
  <c r="F38" i="1" s="1"/>
  <c r="E23" i="1"/>
  <c r="D23" i="1"/>
  <c r="D38" i="1" s="1"/>
  <c r="B23" i="1"/>
  <c r="B15" i="1"/>
</calcChain>
</file>

<file path=xl/sharedStrings.xml><?xml version="1.0" encoding="utf-8"?>
<sst xmlns="http://schemas.openxmlformats.org/spreadsheetml/2006/main" count="1862" uniqueCount="719">
  <si>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</si>
  <si>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</si>
  <si>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</si>
  <si>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</si>
  <si>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</si>
  <si>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</si>
  <si>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</si>
  <si>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</si>
  <si>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</si>
  <si>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</si>
  <si>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</si>
  <si>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</si>
  <si>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</si>
  <si>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</si>
  <si>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</si>
  <si>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</si>
  <si>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</si>
  <si>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</si>
  <si>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</si>
  <si>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</si>
  <si>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</si>
  <si>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</si>
  <si>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</si>
  <si>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</si>
  <si>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</si>
  <si>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</si>
  <si>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</si>
  <si>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</si>
  <si>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</si>
  <si>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</si>
  <si>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</si>
  <si>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</si>
  <si>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</si>
  <si>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</si>
  <si>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</si>
  <si>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</si>
  <si>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</si>
  <si>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</si>
  <si>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</si>
  <si>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</si>
  <si>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</si>
  <si>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</si>
  <si>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</si>
  <si>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</si>
  <si>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</si>
  <si>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</si>
  <si>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</si>
  <si>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</si>
  <si>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</si>
  <si>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</si>
  <si>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</si>
  <si>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</si>
  <si>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</si>
  <si>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</si>
  <si>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</si>
  <si>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</si>
  <si>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</si>
  <si>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</si>
  <si>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</si>
  <si>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</si>
  <si>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</si>
  <si>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</si>
  <si>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</si>
  <si>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</si>
  <si>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</si>
  <si>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</si>
  <si>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</si>
  <si>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</si>
  <si>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</si>
  <si>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</si>
  <si>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</si>
  <si>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</si>
  <si>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</si>
  <si>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</si>
  <si>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</si>
  <si>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</si>
  <si>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</si>
  <si>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</si>
  <si>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</si>
  <si>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</si>
  <si>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</si>
  <si>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</si>
  <si>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</si>
  <si>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</si>
  <si>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</si>
  <si>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</si>
  <si>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</si>
  <si>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</si>
  <si>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</si>
  <si>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</si>
  <si>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</si>
  <si>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</si>
  <si>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</si>
  <si>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</si>
  <si>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</si>
  <si>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</si>
  <si>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</si>
  <si>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</si>
  <si>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</si>
  <si>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</si>
  <si>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</si>
  <si>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</si>
  <si>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</si>
  <si>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</si>
  <si>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</si>
  <si>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</si>
  <si>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</si>
  <si>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</si>
  <si>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</si>
  <si>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</si>
  <si>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延津县农林局小计</t>
  </si>
  <si>
    <t>208</t>
  </si>
  <si>
    <t>05</t>
  </si>
  <si>
    <t>501001</t>
  </si>
  <si>
    <t>延津县农林局</t>
  </si>
  <si>
    <t>2080505  机关事业单位基本养老保险缴费支出</t>
  </si>
  <si>
    <t>99</t>
  </si>
  <si>
    <t>01</t>
  </si>
  <si>
    <t>2089901  其他社会保障和就业支出</t>
  </si>
  <si>
    <t>210</t>
  </si>
  <si>
    <t>11</t>
  </si>
  <si>
    <t>2101101  行政单位医疗</t>
  </si>
  <si>
    <t>02</t>
  </si>
  <si>
    <t>2101102  事业单位医疗</t>
  </si>
  <si>
    <t>212</t>
  </si>
  <si>
    <t>08</t>
  </si>
  <si>
    <t>04</t>
  </si>
  <si>
    <t>2120804  农村基础设施建设支出</t>
  </si>
  <si>
    <t>2120899  其他国有土地使用权出让收入安排的支出</t>
  </si>
  <si>
    <t>213</t>
  </si>
  <si>
    <t>2130101  行政运行</t>
  </si>
  <si>
    <t>2130104  事业运行</t>
  </si>
  <si>
    <t>06</t>
  </si>
  <si>
    <t>2130106  科技转化与推广服务</t>
  </si>
  <si>
    <t>2130108  病虫害控制</t>
  </si>
  <si>
    <t>09</t>
  </si>
  <si>
    <t>2130109  农产品质量安全</t>
  </si>
  <si>
    <t>10</t>
  </si>
  <si>
    <t>2130110  执法监管</t>
  </si>
  <si>
    <t>22</t>
  </si>
  <si>
    <t>2130122  农业生产支持补贴</t>
  </si>
  <si>
    <t>26</t>
  </si>
  <si>
    <t>2130126  农村公益事业</t>
  </si>
  <si>
    <t>35</t>
  </si>
  <si>
    <t>2130135  农业资源保护修复与利用</t>
  </si>
  <si>
    <t>2130199  其他农业支出</t>
  </si>
  <si>
    <t>2130201  行政运行</t>
  </si>
  <si>
    <t>2130204  事业机构</t>
  </si>
  <si>
    <t>2130205  森林培育</t>
  </si>
  <si>
    <t>34</t>
  </si>
  <si>
    <t>2130234  防灾减灾</t>
  </si>
  <si>
    <t>03</t>
  </si>
  <si>
    <t>2130803  农业保险保费补贴</t>
  </si>
  <si>
    <t>229</t>
  </si>
  <si>
    <t>2299901  其他支出</t>
  </si>
  <si>
    <t>部门财政拨款收支总体情况表</t>
  </si>
  <si>
    <t>一、一般公共预算（含财政结余）</t>
  </si>
  <si>
    <t>16770.45</t>
  </si>
  <si>
    <t>一、一般公共服务支出</t>
  </si>
  <si>
    <t>二、政府性基金预算（含财政结余）</t>
  </si>
  <si>
    <t>二、外交支出</t>
  </si>
  <si>
    <t>三、国防支出</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</si>
  <si>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</si>
  <si>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</si>
  <si>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</si>
  <si>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</si>
  <si>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</si>
  <si>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</si>
  <si>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</si>
  <si>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</si>
  <si>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</si>
  <si>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</si>
  <si>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</si>
  <si>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</si>
  <si>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</si>
  <si>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</si>
  <si>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十九、援助其他地区支出</t>
  </si>
  <si>
    <t>二十、国土资源海洋气象等支出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</si>
  <si>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</si>
  <si>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</si>
  <si>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</si>
  <si>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</si>
  <si>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</si>
  <si>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</si>
  <si>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</si>
  <si>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</si>
  <si>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</si>
  <si>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</si>
  <si>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</si>
  <si>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</si>
  <si>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</si>
  <si>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</si>
  <si>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</si>
  <si>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</si>
  <si>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</si>
  <si>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</si>
  <si>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</si>
  <si>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</si>
  <si>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</si>
  <si>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</si>
  <si>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</si>
  <si>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</si>
  <si>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</si>
  <si>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</si>
  <si>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</si>
  <si>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</si>
  <si>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</si>
  <si>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</si>
  <si>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</si>
  <si>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专用材料费</t>
  </si>
  <si>
    <t xml:space="preserve">       社会福利和救助</t>
  </si>
  <si>
    <t>委托业务费</t>
  </si>
  <si>
    <t xml:space="preserve">        助学金</t>
  </si>
  <si>
    <t>公务接待费</t>
  </si>
  <si>
    <t xml:space="preserve">        个人农业生产补贴</t>
  </si>
  <si>
    <t>07</t>
  </si>
  <si>
    <t>因公出国（境）费用</t>
  </si>
  <si>
    <t xml:space="preserve">        离退休费</t>
  </si>
  <si>
    <t>公务用车运行维护费</t>
  </si>
  <si>
    <t xml:space="preserve">        其他对个人和家庭补助</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</si>
  <si>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</si>
  <si>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</si>
  <si>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</si>
  <si>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</si>
  <si>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</si>
  <si>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</si>
  <si>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</si>
  <si>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</si>
  <si>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</si>
  <si>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</si>
  <si>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</si>
  <si>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</si>
  <si>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</si>
  <si>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</si>
  <si>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</si>
  <si>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</si>
  <si>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</si>
  <si>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</si>
  <si>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</si>
  <si>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</si>
  <si>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</si>
  <si>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</si>
  <si>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</si>
  <si>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</si>
  <si>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</si>
  <si>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</si>
  <si>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</si>
  <si>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</si>
  <si>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</si>
  <si>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</si>
  <si>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</si>
  <si>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</si>
  <si>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</si>
  <si>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</si>
  <si>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</si>
  <si>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</si>
  <si>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</si>
  <si>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</si>
  <si>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</si>
  <si>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</si>
  <si>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</si>
  <si>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</si>
  <si>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</si>
  <si>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</si>
  <si>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</si>
  <si>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</si>
  <si>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</si>
  <si>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</si>
  <si>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</si>
  <si>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</si>
  <si>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</si>
  <si>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</si>
  <si>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</si>
  <si>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</si>
  <si>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</si>
  <si>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</si>
  <si>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</si>
  <si>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</si>
  <si>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</si>
  <si>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</si>
  <si>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</si>
  <si>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</si>
  <si>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</si>
  <si>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</si>
  <si>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</si>
  <si>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</si>
  <si>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</si>
  <si>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</si>
  <si>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</si>
  <si>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</si>
  <si>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</si>
  <si>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</si>
  <si>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</si>
  <si>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</si>
  <si>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</si>
  <si>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</si>
  <si>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</si>
  <si>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</si>
  <si>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</si>
  <si>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</si>
  <si>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</si>
  <si>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</si>
  <si>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</si>
  <si>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</si>
  <si>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</si>
  <si>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</si>
  <si>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</si>
  <si>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</si>
  <si>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</si>
  <si>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</si>
  <si>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</si>
  <si>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</si>
  <si>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</si>
  <si>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</si>
  <si>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</si>
  <si>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</si>
  <si>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</si>
  <si>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</si>
  <si>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</si>
  <si>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</si>
  <si>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</si>
  <si>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</si>
  <si>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</si>
  <si>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</si>
  <si>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</si>
  <si>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</si>
  <si>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</si>
  <si>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</si>
  <si>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</si>
  <si>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</si>
  <si>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</si>
  <si>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</si>
  <si>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</si>
  <si>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</si>
  <si>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</si>
  <si>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</si>
  <si>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</si>
  <si>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</si>
  <si>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</si>
  <si>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</si>
  <si>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</si>
  <si>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</si>
  <si>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</si>
  <si>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</si>
  <si>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</si>
  <si>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</si>
  <si>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</si>
  <si>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</si>
  <si>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</si>
  <si>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</si>
  <si>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</si>
  <si>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</si>
  <si>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</si>
  <si>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</si>
  <si>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</si>
  <si>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</si>
  <si>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</si>
  <si>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</si>
  <si>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</si>
  <si>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</si>
  <si>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</si>
  <si>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</si>
  <si>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</si>
  <si>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</si>
  <si>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</si>
  <si>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</si>
  <si>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</si>
  <si>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</si>
  <si>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</si>
  <si>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</si>
  <si>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</si>
  <si>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</si>
  <si>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</si>
  <si>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</si>
  <si>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</si>
  <si>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</si>
  <si>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</si>
  <si>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</si>
  <si>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</si>
  <si>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</si>
  <si>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</si>
  <si>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</si>
  <si>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</si>
  <si>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</si>
  <si>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</si>
  <si>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</si>
  <si>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</si>
  <si>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</si>
  <si>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</si>
  <si>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</si>
  <si>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</si>
  <si>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</si>
  <si>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</si>
  <si>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</si>
  <si>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</si>
  <si>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</si>
  <si>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</si>
  <si>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</si>
  <si>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</si>
  <si>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</si>
  <si>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</si>
  <si>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</si>
  <si>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</si>
  <si>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</si>
  <si>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</si>
  <si>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</si>
  <si>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</si>
  <si>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</si>
  <si>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</si>
  <si>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</si>
  <si>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林业改革发展资金（林业）</t>
  </si>
  <si>
    <t>支出林业改革发展用于营造林补助</t>
  </si>
  <si>
    <t>改善生态环境 促进项目区农户增收，提高森林覆盖率</t>
  </si>
  <si>
    <t>25.22</t>
  </si>
  <si>
    <t>布鲁氏菌病防控工作经费</t>
  </si>
  <si>
    <t>开展肉牛肉羊布病免疫；加强布病监测；果断处置病畜 ；严格实施消毒；引进牲畜的检疫。</t>
  </si>
  <si>
    <t>有效防治牛、羊布病的发生，防止人畜共患，保障畜产品质量安全和人民的身体健康</t>
  </si>
  <si>
    <t>5</t>
  </si>
  <si>
    <t>重大动物疫病防控工作经费</t>
  </si>
  <si>
    <t>高致病性禽流感</t>
  </si>
  <si>
    <t>保证全县口蹄疫、高致病性禽流感、小反刍兽疫、布病等疫病的免疫密度和质量，达到国家规定免疫要求，确保不发生区域性重大动物疫情</t>
  </si>
  <si>
    <t>3</t>
  </si>
  <si>
    <t>乡镇农产品质量安全检测站工作经费</t>
  </si>
  <si>
    <t>标准化基地建设、监督抽查、农业投入品监管、农产品检测等</t>
  </si>
  <si>
    <t>服务全县农产品，确保农产品质量</t>
  </si>
  <si>
    <t>重大动物疫病防控疫苗县配套经费</t>
  </si>
  <si>
    <t>2001年以来农业部要求中央、省、市、县按规定比例负担重大动物疫病强制免疫的疫苗费用</t>
  </si>
  <si>
    <t>可以保证疫苗及时供应，保证防控工作顺利进行，促进畜牧业发展</t>
  </si>
  <si>
    <t>重大动物疫病监测工作经费</t>
  </si>
  <si>
    <t>搞好口蹄疫、禽流感、猪瘟、猪蓝耳病等重大疫病的监测，保证畜牧业健康发展</t>
  </si>
  <si>
    <t>全县不发生重大动物疫情，畜牧业健康发展</t>
  </si>
  <si>
    <t>驻村办公经费（农牧）</t>
  </si>
  <si>
    <t>驻村工作队日常工作经费</t>
  </si>
  <si>
    <t>驻村工作队切实转变工作作风 强化工作担当 帮助贫困户稳定脱贫。</t>
  </si>
  <si>
    <t>驻村交通补助（森林公安）</t>
  </si>
  <si>
    <t>驻村工作队往返贫困村交通补贴</t>
  </si>
  <si>
    <t>2.16</t>
  </si>
  <si>
    <t>驻村交通补助（林业）</t>
  </si>
  <si>
    <t>耕地质量提升项目资金（农业）</t>
  </si>
  <si>
    <t>开展肥料试验示范，对农户进行新型肥料补贴</t>
  </si>
  <si>
    <t>通过该项目的实施，实现化肥减量，提升耕地质量，促进粮油生产稳定发展，增加农业效益</t>
  </si>
  <si>
    <t>205</t>
  </si>
  <si>
    <t>事业增资（畜牧）</t>
  </si>
  <si>
    <t>增加职工工资 提高工作满意度</t>
  </si>
  <si>
    <t>顺利完成2019年工作任务 可持续性 可操作性 群众满意度持续增强 满足干部职工日常生活</t>
  </si>
  <si>
    <t>32.45</t>
  </si>
  <si>
    <t>驻村交通补助（农牧）</t>
  </si>
  <si>
    <t>4.32</t>
  </si>
  <si>
    <t>生猪屠宰环节病害猪无害化处理资金</t>
  </si>
  <si>
    <t>补贴屠宰场900头无害化处理费</t>
  </si>
  <si>
    <t>补贴屠宰场900头无害化处理费，减少屠宰企业的损失；防治病害生猪产品流入市场，保证上市生猪产品质量安全，保障人民身体健康；防止畜禽传染病发生，切断传染源。100%给付，不拖欠，不挤占，不挪用</t>
  </si>
  <si>
    <t>耕地质量保护监测专项工作经费</t>
  </si>
  <si>
    <t>开展实验示范，为全县耕地质量提升提供数据</t>
  </si>
  <si>
    <t>为全县耕地质量提升提供数据</t>
  </si>
  <si>
    <t>2</t>
  </si>
  <si>
    <t>植物检疫经费</t>
  </si>
  <si>
    <t>加强植物检疫，保护农业生产安全。</t>
  </si>
  <si>
    <t>搞好病虫害的预测、预报及防治；植物检疫；新农药的试验、示范与推广；
确保全县农业生产安全。</t>
  </si>
  <si>
    <t>1</t>
  </si>
  <si>
    <t>创建农安县租赁户外宣传版面资金</t>
  </si>
  <si>
    <t>标准化基地建设、监督抽查、农业投入品监管、农产品检测等宣传</t>
  </si>
  <si>
    <t>服务和宣传全县农产品质量，确保农产品质量</t>
  </si>
  <si>
    <t>7.26</t>
  </si>
  <si>
    <t>畜产品质量监管经费</t>
  </si>
  <si>
    <t>进行生猪及生鲜乳、肉制品等畜产品质量监管，确保人民群众身心健康。</t>
  </si>
  <si>
    <t>瘦肉精监测合格，达到国家要求标准，确保畜产品质量安全，检出染疫动物和动物产品无害化处理率100%，使得畜牧业可持续发展和服务对象满意。</t>
  </si>
  <si>
    <t>动物检疫监督管理经费</t>
  </si>
  <si>
    <t>严格产地检疫、屠宰检疫和日常监督工作</t>
  </si>
  <si>
    <t>确保动物及动物产品安全，动物及动物产品检疫率100%，检出染疫动物和动物产品无害化处理率100%，使服务对象满意。</t>
  </si>
  <si>
    <t>产油大县奖励资金</t>
  </si>
  <si>
    <t>对全县12个乡镇，144个行政村，农场，合作社，公司等进行种子肥料农药补贴</t>
  </si>
  <si>
    <t>通过产油大县项目提高农业增收，农民增效</t>
  </si>
  <si>
    <t>750</t>
  </si>
  <si>
    <t>动物卫生监督经费</t>
  </si>
  <si>
    <t>行政增资（畜牧）</t>
  </si>
  <si>
    <t>2.55</t>
  </si>
  <si>
    <t>行政增资（农业）</t>
  </si>
  <si>
    <t>4.59</t>
  </si>
  <si>
    <t>事业增资（农业）</t>
  </si>
  <si>
    <t>55.24</t>
  </si>
  <si>
    <t>原种场职工养老金（职工垫付）</t>
  </si>
  <si>
    <t>职工养老金</t>
  </si>
  <si>
    <t>确保职工养老按时支付，保证社会稳定</t>
  </si>
  <si>
    <t>21.15</t>
  </si>
  <si>
    <t>农资监管工作经费</t>
  </si>
  <si>
    <t>农药、肥料等农业投入品监督管理及质量检测。</t>
  </si>
  <si>
    <t>进一步提升全县农药、肥料监管力度，确保农业稳定有序发展。</t>
  </si>
  <si>
    <t>全供编制财政差供人员社保缴费（林业）</t>
  </si>
  <si>
    <t>全供编制财政差供人员社保缴费差额</t>
  </si>
  <si>
    <t>4.84</t>
  </si>
  <si>
    <t>生猪保险费县配套资金</t>
  </si>
  <si>
    <t>对能繁母猪和育肥猪保险费县配套资金</t>
  </si>
  <si>
    <t>可以有效减少养殖户损失，提高养殖户积
极性，保障市场供应，促进畜牧业稳定发展</t>
  </si>
  <si>
    <t>20</t>
  </si>
  <si>
    <t>农产品初加工项目</t>
  </si>
  <si>
    <t>2018年新建的储藏窖、冷库、和烘干设备</t>
  </si>
  <si>
    <t>财政奖补支持合作社服务带动能力明显增强</t>
  </si>
  <si>
    <t>300</t>
  </si>
  <si>
    <t>支持农业合作社发展项目（农业）</t>
  </si>
  <si>
    <t>支持农民合作社发展</t>
  </si>
  <si>
    <t>发展生产改善基础设施建设，组织实施农业标准化生产，改善服务手段和提高管理水平</t>
  </si>
  <si>
    <t>60</t>
  </si>
  <si>
    <t>驻村生活补助（森林公安）</t>
  </si>
  <si>
    <t>驻村工作队日常生活补贴</t>
  </si>
  <si>
    <t>5.4</t>
  </si>
  <si>
    <t>驻村生活补助（农牧）</t>
  </si>
  <si>
    <t>10.8</t>
  </si>
  <si>
    <t>耕地力保护补贴</t>
  </si>
  <si>
    <t>各乡镇为农业局提供计税面积并公示，农林局复核确认，财政局按照农林局确认后的农业支持保护补贴清册经补贴资金同承办银行存入农民账户</t>
  </si>
  <si>
    <t>通过该项目的实施，改善了生产生活条件，促进了当地经济发展</t>
  </si>
  <si>
    <t>8493.85</t>
  </si>
  <si>
    <t>六个中心站病死畜禽临时收储人员劳务费资金（畜牧）</t>
  </si>
  <si>
    <t>建立病死畜禽无害化处理长效机制</t>
  </si>
  <si>
    <t>可以有效减少病死猪流行市场 保障畜产品质量安全和人民身体健康</t>
  </si>
  <si>
    <t>7</t>
  </si>
  <si>
    <t>驻村办公经费（森林公安）</t>
  </si>
  <si>
    <t>1.5</t>
  </si>
  <si>
    <t>水产品质量监管工作经费</t>
  </si>
  <si>
    <t>目的：加快实现对全县水产品质量安全的有效监管，加快全县渔业结构调整。  内容：水产品抽检1.2万元，检测费2.4万元，仪器维护费1万元，质量监管费2万元，新品种推广、免疫防治等费用6万元，共计12.6万元。</t>
  </si>
  <si>
    <t>对全县水产品质量安全有效监管和加快我县渔业结构调整，促进我县水产业持续健康发展。</t>
  </si>
  <si>
    <t>育林金减收补助经费</t>
  </si>
  <si>
    <t>为了拟补取消育林金征收基层林业部门行政事业经费不足 确保林业部门林业部门正常运转和林农负担不反弹 用于经费和发放工资</t>
  </si>
  <si>
    <t>48.8</t>
  </si>
  <si>
    <t>实验室建设 分子生物实验室建设 拔点灭源等补助资金</t>
  </si>
  <si>
    <t>非洲猪瘟检查站建设、分子生物实验室建设 拔点灭源补助</t>
  </si>
  <si>
    <t>防治病害生猪及产品流入市场</t>
  </si>
  <si>
    <t>145.89</t>
  </si>
  <si>
    <t>禁养区关闭搬迁奖补资金（畜牧）</t>
  </si>
  <si>
    <t>奖补河南富田畜牧发展有限公司 延津县龙发养殖场 延津县富达良种猪场</t>
  </si>
  <si>
    <t>关闭治理养殖企业 提升居民生活幸福指数 有效控制河流两岸养殖业的污染</t>
  </si>
  <si>
    <t>72.12</t>
  </si>
  <si>
    <t>非洲猪瘟防控经费（畜牧）</t>
  </si>
  <si>
    <t>果断处置病畜，严格实施消毒，引进牲畜的检疫</t>
  </si>
  <si>
    <t>有效防控非洲猪瘟发生，防止疫情蔓延保障猪业正常发展</t>
  </si>
  <si>
    <t>社会化服务项目资金</t>
  </si>
  <si>
    <t>在延津县区域内组织使用生物有机肥和深耕松土两个环节，实施内容为农户在作业女成本高、单个 农户作业效果差的关键环节上提供服务。</t>
  </si>
  <si>
    <t>在延津县区域内组织使用生物有机肥和深耕深松</t>
  </si>
  <si>
    <t>400</t>
  </si>
  <si>
    <t>美国白蛾及森林病虫孩防治资金</t>
  </si>
  <si>
    <t>通过有效开展杨尺蠖、美国白蛾、杨小舟蛾等林木病虫防治，保护森林资源，确保生态安全。</t>
  </si>
  <si>
    <t>6</t>
  </si>
  <si>
    <t>事业增资（林业）</t>
  </si>
  <si>
    <t>11.97</t>
  </si>
  <si>
    <t>农业保险补贴（农业）</t>
  </si>
  <si>
    <t>通过项目实施，可弥补农业自然灾害对农民造成的损失。</t>
  </si>
  <si>
    <t>2265.24</t>
  </si>
  <si>
    <t>森林公安公用经费</t>
  </si>
  <si>
    <t>用于办案经费、培训经费、办公等</t>
  </si>
  <si>
    <t>28.8</t>
  </si>
  <si>
    <t>养殖环节病死猪无害化处理县配套资金</t>
  </si>
  <si>
    <t>补贴养殖场11333头无害化处理费</t>
  </si>
  <si>
    <t>可以有效减少病死猪流行市场，保障畜产品质量安全和人民身体健康</t>
  </si>
  <si>
    <t>森林公安辅警工资</t>
  </si>
  <si>
    <t>用于森林公安辅警人员工资和社会保障缴费</t>
  </si>
  <si>
    <t>47.89</t>
  </si>
  <si>
    <t>森林公安执勤岗位津贴（林业）</t>
  </si>
  <si>
    <t>用于办案经费 培训经费 办公等</t>
  </si>
  <si>
    <t>17.05</t>
  </si>
  <si>
    <t>原种场职工养老金（拖欠）</t>
  </si>
  <si>
    <t>确保职工养老金按时支付，保证社会稳定</t>
  </si>
  <si>
    <t>112.84</t>
  </si>
  <si>
    <t>驻村办公经费（林业）</t>
  </si>
  <si>
    <t>种子管理工作经费</t>
  </si>
  <si>
    <t>加强种子管理工作，确保全县农业生产用种安全。</t>
  </si>
  <si>
    <t>筛选推广农作物新品种，种子市场健康有序稳定发展，种子质量稳步提高</t>
  </si>
  <si>
    <t>秸秆禁烧常态化监管工作经费</t>
  </si>
  <si>
    <t>加强全县秸秆禁烧管控工作，确保全县农作物秸秆禁烧现象发生</t>
  </si>
  <si>
    <t>减少全县焚烧秸秆污染</t>
  </si>
  <si>
    <t>森林防火专业消防</t>
  </si>
  <si>
    <t>筹建森林防火专业消防队伍，购买森林消防物资</t>
  </si>
  <si>
    <t>农投公司注入资本金</t>
  </si>
  <si>
    <t>对各乡镇土地流转进行补贴</t>
  </si>
  <si>
    <t>775</t>
  </si>
  <si>
    <t>动物防疫项目（畜牧）</t>
  </si>
  <si>
    <t>其他企业补助奖补26.2万元</t>
  </si>
  <si>
    <t>保证全县畜牧业的健康发展</t>
  </si>
  <si>
    <t>26.2</t>
  </si>
  <si>
    <t>驻村生活补助（林业）</t>
  </si>
  <si>
    <t>基层农技推广项目</t>
  </si>
  <si>
    <t>加强基层农技人员下乡补助，示范基地补助</t>
  </si>
  <si>
    <t>加强基层体系建设，提升农技人员能力，稳固农村发展</t>
  </si>
  <si>
    <t>70</t>
  </si>
  <si>
    <t>行政增资（林业）</t>
  </si>
  <si>
    <t>11.25</t>
  </si>
  <si>
    <t>区域站工作经费</t>
  </si>
  <si>
    <t>全县12农业区域站进行农技推广服务，共需财政资金72万元</t>
  </si>
  <si>
    <t>服务三农，促进农业生产，农民增产增收。推进我县农村经济发展。</t>
  </si>
  <si>
    <t>30</t>
  </si>
  <si>
    <t>土地流转与纠纷仲裁费</t>
  </si>
  <si>
    <t>积极开展土地流转政策宣传、土地流转管理与服务、合同鉴证、纠纷仲裁</t>
  </si>
  <si>
    <t>农村土地承包经营权流转与纠纷的调解和仲裁工作</t>
  </si>
  <si>
    <t>农作物秸秆综合利用</t>
  </si>
  <si>
    <t>主要用于秸秆还田，秸秆收储利用补贴，秸秆直接利用机械购置</t>
  </si>
  <si>
    <t>新增秸秆综合利用社会化服务组织4个以上，秸秆综合利用长效机制建立</t>
  </si>
  <si>
    <t>508</t>
  </si>
  <si>
    <t>农业产业扶贫工作办公经费</t>
  </si>
  <si>
    <t>主要用于脱贫攻坚工作办公经费</t>
  </si>
  <si>
    <t>支持全县农业产业扶贫工作，保证扶贫工作顺利进行。</t>
  </si>
  <si>
    <t>农产品质量安全监管经费</t>
  </si>
  <si>
    <t>农产品质量安全宣传培训、基地监管、制度建设、监督抽查等。</t>
  </si>
  <si>
    <t>全县农产品标准入户率达到100%，进一步提升我县农产品质量安全水平。</t>
  </si>
  <si>
    <t>15</t>
  </si>
  <si>
    <t>防疫员工资（畜牧）</t>
  </si>
  <si>
    <t>70名村级防疫员的劳务报酬</t>
  </si>
  <si>
    <t>29.4</t>
  </si>
  <si>
    <t>动物防疫检疫中心站工作经费</t>
  </si>
  <si>
    <t>六个动物防疫检疫中心站工作经费</t>
  </si>
  <si>
    <t>防疫畜禽920万头次，全县不发生重大动物疫情，畜牧业健康发展</t>
  </si>
  <si>
    <t>粮改饲项目（畜牧）</t>
  </si>
  <si>
    <t>奖补首农等企业补助</t>
  </si>
  <si>
    <t>提升居民生活幸福指数</t>
  </si>
  <si>
    <t>113.1</t>
  </si>
  <si>
    <t>新型职业农民培训(农业）</t>
  </si>
  <si>
    <t>针对全县新型经营主体100人进行集中培训，外出考察与跟踪服务，聘请大专院校老师讲课</t>
  </si>
  <si>
    <t>培训新型农民100人，技能服务能力明显增强</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</si>
  <si>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</si>
  <si>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</si>
  <si>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</si>
  <si>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</si>
  <si>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</si>
  <si>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</si>
  <si>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</si>
  <si>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</si>
  <si>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</si>
  <si>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</si>
  <si>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</si>
  <si>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</si>
  <si>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</si>
  <si>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</si>
  <si>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</si>
  <si>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</si>
  <si>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</si>
  <si>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</si>
  <si>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</si>
  <si>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</si>
  <si>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</si>
  <si>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</si>
  <si>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</si>
  <si>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</si>
  <si>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</si>
  <si>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</si>
  <si>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</si>
  <si>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</si>
  <si>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</si>
  <si>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</si>
  <si>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</si>
  <si>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</si>
  <si>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农投资本金</t>
  </si>
  <si>
    <t>375</t>
  </si>
  <si>
    <t>人居环境</t>
  </si>
  <si>
    <t>人居环境建设</t>
  </si>
  <si>
    <t>保障人居环境建设完成</t>
  </si>
  <si>
    <t>120</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</si>
  <si>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</si>
  <si>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</si>
  <si>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</si>
  <si>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</si>
  <si>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</si>
  <si>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</si>
  <si>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</si>
  <si>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</si>
  <si>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</si>
  <si>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</si>
  <si>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</si>
  <si>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</si>
  <si>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</si>
  <si>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</si>
  <si>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</si>
  <si>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</si>
  <si>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</si>
  <si>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</si>
  <si>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</si>
  <si>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</si>
  <si>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</si>
  <si>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</si>
  <si>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</si>
  <si>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</si>
  <si>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</si>
  <si>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</si>
  <si>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</si>
  <si>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</si>
  <si>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</si>
  <si>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</si>
  <si>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</si>
  <si>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</si>
  <si>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</si>
  <si>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</si>
  <si>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</si>
  <si>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</si>
  <si>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</si>
  <si>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</si>
  <si>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</si>
  <si>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</si>
  <si>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</si>
  <si>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</si>
  <si>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</si>
  <si>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</si>
  <si>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</si>
  <si>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</si>
  <si>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</si>
  <si>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</si>
  <si>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</si>
  <si>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</si>
  <si>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</si>
  <si>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</si>
  <si>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</si>
  <si>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</si>
  <si>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</si>
  <si>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</si>
  <si>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</si>
  <si>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</si>
  <si>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</si>
  <si>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</si>
  <si>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</si>
  <si>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</si>
  <si>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</si>
  <si>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部门名称：延津县农林畜牧局</t>
  </si>
  <si>
    <t>部门名称：延津县农林畜牧局</t>
    <phoneticPr fontId="1" type="noConversion"/>
  </si>
  <si>
    <t>由三家保险公司进行投标，投标人员经村委汇总公示后报乡政府，由农业农村局复核，报财政部门将补贴资金拨付保险公司。</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</si>
</sst>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0" x14ac:knownFonts="1">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200">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 fillId="0" borderId="2" xfId="0" applyFont="1" applyBorder="1" applyAlignment="1">
      <alignment horizontal="left" vertical="center" wrapText="1"/>
    </xf>
    <xf numFmtId="0" fontId="23" fillId="0" borderId="3" xfId="0" applyFont="1" applyBorder="1" applyAlignment="1">
      <alignment horizontal="center" vertical="center" wrapText="1"/>
    </xf>
    <xf numFmtId="0" fontId="23" fillId="0" borderId="2" xfId="0" applyFont="1" applyBorder="1" applyAlignment="1">
      <alignment horizontal="left"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xf numFmtId="0" fontId="4" fillId="0" borderId="3" xfId="0"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9"/>
  <sheetViews>
    <sheetView workbookViewId="0">
      <selection activeCell="A2" sqref="A2"/>
    </sheetView>
  </sheetViews>
  <sheetFormatPr defaultRowHeight="13.5" x14ac:dyDescent="0.15"/>
  <cols>
    <col min="1" max="1" width="37.75" customWidth="1"/>
    <col min="2" max="2" width="18.5" customWidth="1"/>
    <col min="3" max="3" width="21.625" customWidth="1"/>
    <col min="4" max="4" width="8.875" customWidth="1"/>
    <col min="5" max="6" width="8.375" customWidth="1"/>
    <col min="7" max="7" width="6.25" customWidth="1"/>
    <col min="8" max="10" width="6.875" customWidth="1"/>
    <col min="11" max="11" width="7.625" customWidth="1"/>
    <col min="12" max="12" width="8" customWidth="1"/>
    <col min="13" max="28" width="8.875" customWidth="1"/>
    <col min="29" max="29" width="1.25" customWidth="1"/>
  </cols>
  <sheetData>
    <row r="1" spans="1:29" ht="37.5" customHeight="1" x14ac:dyDescent="0.15">
      <c r="A1" s="119" t="s">
        <v>0</v>
      </c>
      <c r="B1" s="120"/>
      <c r="C1" s="120"/>
      <c r="D1" s="120"/>
      <c r="E1" s="120"/>
      <c r="F1" s="120"/>
      <c r="G1" s="120"/>
      <c r="H1" s="120"/>
      <c r="I1" s="120"/>
      <c r="J1" s="120"/>
      <c r="K1" s="120"/>
      <c r="L1" s="121"/>
      <c r="M1" s="122"/>
      <c r="N1" s="122"/>
      <c r="O1" s="122"/>
      <c r="P1" s="122"/>
      <c r="Q1" s="122"/>
      <c r="R1" s="122"/>
      <c r="S1" s="122"/>
      <c r="T1" s="122"/>
      <c r="U1" s="122"/>
      <c r="V1" s="122"/>
      <c r="W1" s="122"/>
      <c r="X1" s="122"/>
      <c r="Y1" s="122"/>
      <c r="Z1" s="122"/>
      <c r="AA1" s="122"/>
      <c r="AB1" s="123"/>
      <c r="AC1" s="2"/>
    </row>
    <row r="2" spans="1:29" ht="15" customHeight="1" x14ac:dyDescent="0.15">
      <c r="A2" s="3" t="s">
        <v>717</v>
      </c>
      <c r="B2" s="130"/>
      <c r="C2" s="131"/>
      <c r="D2" s="4"/>
      <c r="E2" s="4"/>
      <c r="F2" s="4"/>
      <c r="G2" s="5"/>
      <c r="H2" s="5"/>
      <c r="I2" s="5"/>
      <c r="J2" s="126"/>
      <c r="K2" s="127"/>
      <c r="L2" s="5"/>
      <c r="M2" s="6"/>
      <c r="N2" s="6"/>
      <c r="O2" s="6"/>
      <c r="P2" s="6"/>
      <c r="Q2" s="6"/>
      <c r="R2" s="6"/>
      <c r="S2" s="6"/>
      <c r="T2" s="6"/>
      <c r="U2" s="6"/>
      <c r="V2" s="6"/>
      <c r="W2" s="6"/>
      <c r="X2" s="6"/>
      <c r="Y2" s="6"/>
      <c r="Z2" s="6"/>
      <c r="AA2" s="6"/>
      <c r="AB2" s="7" t="s">
        <v>1</v>
      </c>
      <c r="AC2" s="2"/>
    </row>
    <row r="3" spans="1:29" ht="18" customHeight="1" x14ac:dyDescent="0.15">
      <c r="A3" s="128" t="s">
        <v>2</v>
      </c>
      <c r="B3" s="129"/>
      <c r="C3" s="128" t="s">
        <v>3</v>
      </c>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
    </row>
    <row r="4" spans="1:29" ht="18" customHeight="1" x14ac:dyDescent="0.15">
      <c r="A4" s="128" t="s">
        <v>4</v>
      </c>
      <c r="B4" s="128" t="s">
        <v>5</v>
      </c>
      <c r="C4" s="128" t="s">
        <v>4</v>
      </c>
      <c r="D4" s="128" t="s">
        <v>6</v>
      </c>
      <c r="E4" s="129"/>
      <c r="F4" s="129"/>
      <c r="G4" s="129"/>
      <c r="H4" s="129"/>
      <c r="I4" s="129"/>
      <c r="J4" s="129"/>
      <c r="K4" s="129"/>
      <c r="L4" s="129"/>
      <c r="M4" s="129"/>
      <c r="N4" s="129"/>
      <c r="O4" s="129"/>
      <c r="P4" s="129"/>
      <c r="Q4" s="129"/>
      <c r="R4" s="129"/>
      <c r="S4" s="129"/>
      <c r="T4" s="129"/>
      <c r="U4" s="129"/>
      <c r="V4" s="129"/>
      <c r="W4" s="129"/>
      <c r="X4" s="129"/>
      <c r="Y4" s="129"/>
      <c r="Z4" s="129"/>
      <c r="AA4" s="129"/>
      <c r="AB4" s="129"/>
      <c r="AC4" s="1"/>
    </row>
    <row r="5" spans="1:29" ht="45.75" customHeight="1" x14ac:dyDescent="0.15">
      <c r="A5" s="129"/>
      <c r="B5" s="129"/>
      <c r="C5" s="129"/>
      <c r="D5" s="128" t="s">
        <v>7</v>
      </c>
      <c r="E5" s="124" t="s">
        <v>8</v>
      </c>
      <c r="F5" s="125"/>
      <c r="G5" s="125"/>
      <c r="H5" s="125"/>
      <c r="I5" s="125"/>
      <c r="J5" s="125"/>
      <c r="K5" s="125"/>
      <c r="L5" s="124" t="s">
        <v>9</v>
      </c>
      <c r="M5" s="125"/>
      <c r="N5" s="125"/>
      <c r="O5" s="125"/>
      <c r="P5" s="125"/>
      <c r="Q5" s="124" t="s">
        <v>10</v>
      </c>
      <c r="R5" s="124" t="s">
        <v>11</v>
      </c>
      <c r="S5" s="124" t="s">
        <v>12</v>
      </c>
      <c r="T5" s="124" t="s">
        <v>13</v>
      </c>
      <c r="U5" s="125"/>
      <c r="V5" s="124" t="s">
        <v>14</v>
      </c>
      <c r="W5" s="125"/>
      <c r="X5" s="124" t="s">
        <v>15</v>
      </c>
      <c r="Y5" s="125"/>
      <c r="Z5" s="124" t="s">
        <v>16</v>
      </c>
      <c r="AA5" s="125"/>
      <c r="AB5" s="124" t="s">
        <v>17</v>
      </c>
      <c r="AC5" s="1"/>
    </row>
    <row r="6" spans="1:29" ht="38.25" customHeight="1" x14ac:dyDescent="0.15">
      <c r="A6" s="129"/>
      <c r="B6" s="129"/>
      <c r="C6" s="129"/>
      <c r="D6" s="129"/>
      <c r="E6" s="10" t="s">
        <v>18</v>
      </c>
      <c r="F6" s="10" t="s">
        <v>19</v>
      </c>
      <c r="G6" s="10" t="s">
        <v>20</v>
      </c>
      <c r="H6" s="10" t="s">
        <v>21</v>
      </c>
      <c r="I6" s="10" t="s">
        <v>22</v>
      </c>
      <c r="J6" s="10" t="s">
        <v>23</v>
      </c>
      <c r="K6" s="8" t="s">
        <v>24</v>
      </c>
      <c r="L6" s="10" t="s">
        <v>25</v>
      </c>
      <c r="M6" s="10" t="s">
        <v>26</v>
      </c>
      <c r="N6" s="10" t="s">
        <v>27</v>
      </c>
      <c r="O6" s="10" t="s">
        <v>23</v>
      </c>
      <c r="P6" s="10" t="s">
        <v>24</v>
      </c>
      <c r="Q6" s="125"/>
      <c r="R6" s="125"/>
      <c r="S6" s="125"/>
      <c r="T6" s="10" t="s">
        <v>28</v>
      </c>
      <c r="U6" s="10" t="s">
        <v>29</v>
      </c>
      <c r="V6" s="10" t="s">
        <v>28</v>
      </c>
      <c r="W6" s="10" t="s">
        <v>29</v>
      </c>
      <c r="X6" s="10" t="s">
        <v>28</v>
      </c>
      <c r="Y6" s="10" t="s">
        <v>29</v>
      </c>
      <c r="Z6" s="10" t="s">
        <v>28</v>
      </c>
      <c r="AA6" s="10" t="s">
        <v>29</v>
      </c>
      <c r="AB6" s="125"/>
      <c r="AC6" s="1"/>
    </row>
    <row r="7" spans="1:29" ht="22.5" customHeight="1" x14ac:dyDescent="0.15">
      <c r="A7" s="8" t="s">
        <v>30</v>
      </c>
      <c r="B7" s="11"/>
      <c r="C7" s="12" t="s">
        <v>31</v>
      </c>
      <c r="D7" s="11">
        <v>1871.51</v>
      </c>
      <c r="E7" s="11">
        <v>1871.51</v>
      </c>
      <c r="F7" s="11">
        <v>1871.51</v>
      </c>
      <c r="G7" s="11"/>
      <c r="H7" s="11"/>
      <c r="I7" s="11"/>
      <c r="J7" s="11"/>
      <c r="K7" s="11"/>
      <c r="L7" s="11"/>
      <c r="M7" s="11"/>
      <c r="N7" s="11"/>
      <c r="O7" s="11"/>
      <c r="P7" s="11"/>
      <c r="Q7" s="11"/>
      <c r="R7" s="11"/>
      <c r="S7" s="11"/>
      <c r="T7" s="11"/>
      <c r="U7" s="11"/>
      <c r="V7" s="11"/>
      <c r="W7" s="11"/>
      <c r="X7" s="11"/>
      <c r="Y7" s="11"/>
      <c r="Z7" s="11"/>
      <c r="AA7" s="11"/>
      <c r="AB7" s="11"/>
      <c r="AC7" s="1"/>
    </row>
    <row r="8" spans="1:29" ht="22.5" customHeight="1" x14ac:dyDescent="0.15">
      <c r="A8" s="12" t="s">
        <v>32</v>
      </c>
      <c r="B8" s="11">
        <v>16791.73</v>
      </c>
      <c r="C8" s="13" t="s">
        <v>33</v>
      </c>
      <c r="D8" s="11">
        <v>1711.04</v>
      </c>
      <c r="E8" s="11">
        <v>1711.04</v>
      </c>
      <c r="F8" s="11">
        <v>1711.04</v>
      </c>
      <c r="G8" s="11"/>
      <c r="H8" s="11"/>
      <c r="I8" s="11"/>
      <c r="J8" s="11"/>
      <c r="K8" s="11"/>
      <c r="L8" s="11"/>
      <c r="M8" s="11"/>
      <c r="N8" s="11"/>
      <c r="O8" s="11"/>
      <c r="P8" s="11"/>
      <c r="Q8" s="11"/>
      <c r="R8" s="11"/>
      <c r="S8" s="11"/>
      <c r="T8" s="11"/>
      <c r="U8" s="11"/>
      <c r="V8" s="11"/>
      <c r="W8" s="11"/>
      <c r="X8" s="11"/>
      <c r="Y8" s="11"/>
      <c r="Z8" s="11"/>
      <c r="AA8" s="11"/>
      <c r="AB8" s="11"/>
      <c r="AC8" s="1"/>
    </row>
    <row r="9" spans="1:29" ht="22.5" customHeight="1" x14ac:dyDescent="0.15">
      <c r="A9" s="12" t="s">
        <v>34</v>
      </c>
      <c r="B9" s="11">
        <v>3523.84</v>
      </c>
      <c r="C9" s="13" t="s">
        <v>35</v>
      </c>
      <c r="D9" s="11">
        <v>106.4</v>
      </c>
      <c r="E9" s="11">
        <v>106.4</v>
      </c>
      <c r="F9" s="11">
        <v>106.4</v>
      </c>
      <c r="G9" s="11"/>
      <c r="H9" s="11"/>
      <c r="I9" s="11"/>
      <c r="J9" s="11"/>
      <c r="K9" s="11"/>
      <c r="L9" s="11"/>
      <c r="M9" s="11"/>
      <c r="N9" s="11"/>
      <c r="O9" s="11"/>
      <c r="P9" s="11"/>
      <c r="Q9" s="11"/>
      <c r="R9" s="11"/>
      <c r="S9" s="11"/>
      <c r="T9" s="11"/>
      <c r="U9" s="11"/>
      <c r="V9" s="11"/>
      <c r="W9" s="11"/>
      <c r="X9" s="11"/>
      <c r="Y9" s="11"/>
      <c r="Z9" s="11"/>
      <c r="AA9" s="11"/>
      <c r="AB9" s="11"/>
      <c r="AC9" s="1"/>
    </row>
    <row r="10" spans="1:29" ht="22.5" customHeight="1" x14ac:dyDescent="0.15">
      <c r="A10" s="12" t="s">
        <v>36</v>
      </c>
      <c r="B10" s="11"/>
      <c r="C10" s="12" t="s">
        <v>37</v>
      </c>
      <c r="D10" s="11">
        <v>54.07</v>
      </c>
      <c r="E10" s="11">
        <v>54.07</v>
      </c>
      <c r="F10" s="11">
        <v>54.07</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x14ac:dyDescent="0.15">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x14ac:dyDescent="0.15">
      <c r="A12" s="12" t="s">
        <v>40</v>
      </c>
      <c r="B12" s="11"/>
      <c r="C12" s="12" t="s">
        <v>41</v>
      </c>
      <c r="D12" s="11">
        <v>15440.44</v>
      </c>
      <c r="E12" s="11">
        <v>14920.22</v>
      </c>
      <c r="F12" s="11">
        <v>1652.33</v>
      </c>
      <c r="G12" s="11"/>
      <c r="H12" s="11"/>
      <c r="I12" s="11"/>
      <c r="J12" s="11">
        <v>46.5</v>
      </c>
      <c r="K12" s="11">
        <v>13221.39</v>
      </c>
      <c r="L12" s="11">
        <v>495</v>
      </c>
      <c r="M12" s="11">
        <v>495</v>
      </c>
      <c r="N12" s="11"/>
      <c r="O12" s="11"/>
      <c r="P12" s="11"/>
      <c r="Q12" s="11"/>
      <c r="R12" s="11"/>
      <c r="S12" s="11"/>
      <c r="T12" s="11">
        <v>25.22</v>
      </c>
      <c r="U12" s="11"/>
      <c r="V12" s="11"/>
      <c r="W12" s="11"/>
      <c r="X12" s="11"/>
      <c r="Y12" s="11"/>
      <c r="Z12" s="11"/>
      <c r="AA12" s="11"/>
      <c r="AB12" s="11"/>
      <c r="AC12" s="1"/>
    </row>
    <row r="13" spans="1:29" ht="22.5" customHeight="1" x14ac:dyDescent="0.15">
      <c r="A13" s="12" t="s">
        <v>42</v>
      </c>
      <c r="B13" s="11">
        <v>46.5</v>
      </c>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x14ac:dyDescent="0.15">
      <c r="A14" s="12" t="s">
        <v>43</v>
      </c>
      <c r="B14" s="11">
        <v>13221.39</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x14ac:dyDescent="0.15">
      <c r="A15" s="12" t="s">
        <v>44</v>
      </c>
      <c r="B15" s="11">
        <f>SUM(B16:B19)</f>
        <v>495</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x14ac:dyDescent="0.15">
      <c r="A16" s="12" t="s">
        <v>45</v>
      </c>
      <c r="B16" s="11">
        <v>495</v>
      </c>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x14ac:dyDescent="0.15">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x14ac:dyDescent="0.15">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x14ac:dyDescent="0.15">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x14ac:dyDescent="0.15">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x14ac:dyDescent="0.15">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x14ac:dyDescent="0.15">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x14ac:dyDescent="0.15">
      <c r="A23" s="8" t="s">
        <v>52</v>
      </c>
      <c r="B23" s="11">
        <f>SUM(B8+B15+B20+B21+B22)</f>
        <v>17286.73</v>
      </c>
      <c r="C23" s="12" t="s">
        <v>53</v>
      </c>
      <c r="D23" s="11">
        <f t="shared" ref="D23:AB23" si="0">SUM(D7+D12)</f>
        <v>17311.95</v>
      </c>
      <c r="E23" s="11">
        <f t="shared" si="0"/>
        <v>16791.73</v>
      </c>
      <c r="F23" s="11">
        <f t="shared" si="0"/>
        <v>3523.84</v>
      </c>
      <c r="G23" s="11">
        <f t="shared" si="0"/>
        <v>0</v>
      </c>
      <c r="H23" s="11">
        <f t="shared" si="0"/>
        <v>0</v>
      </c>
      <c r="I23" s="11">
        <f t="shared" si="0"/>
        <v>0</v>
      </c>
      <c r="J23" s="11">
        <f t="shared" si="0"/>
        <v>46.5</v>
      </c>
      <c r="K23" s="11">
        <f t="shared" si="0"/>
        <v>13221.39</v>
      </c>
      <c r="L23" s="11">
        <f t="shared" si="0"/>
        <v>495</v>
      </c>
      <c r="M23" s="11">
        <f t="shared" si="0"/>
        <v>495</v>
      </c>
      <c r="N23" s="11">
        <f t="shared" si="0"/>
        <v>0</v>
      </c>
      <c r="O23" s="11">
        <f t="shared" si="0"/>
        <v>0</v>
      </c>
      <c r="P23" s="11">
        <f t="shared" si="0"/>
        <v>0</v>
      </c>
      <c r="Q23" s="11">
        <f t="shared" si="0"/>
        <v>0</v>
      </c>
      <c r="R23" s="11">
        <f t="shared" si="0"/>
        <v>0</v>
      </c>
      <c r="S23" s="11">
        <f t="shared" si="0"/>
        <v>0</v>
      </c>
      <c r="T23" s="11">
        <f t="shared" si="0"/>
        <v>25.22</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x14ac:dyDescent="0.15">
      <c r="A24" s="8" t="s">
        <v>54</v>
      </c>
      <c r="B24" s="11">
        <f>SUM(B25+B28+B31+B34+B37)</f>
        <v>25.22</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x14ac:dyDescent="0.15">
      <c r="A25" s="12" t="s">
        <v>55</v>
      </c>
      <c r="B25" s="11">
        <v>25.22</v>
      </c>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x14ac:dyDescent="0.15">
      <c r="A26" s="12" t="s">
        <v>56</v>
      </c>
      <c r="B26" s="11">
        <v>25.22</v>
      </c>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x14ac:dyDescent="0.15">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x14ac:dyDescent="0.15">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x14ac:dyDescent="0.15">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x14ac:dyDescent="0.15">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x14ac:dyDescent="0.15">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x14ac:dyDescent="0.15">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x14ac:dyDescent="0.15">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x14ac:dyDescent="0.15">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x14ac:dyDescent="0.15">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x14ac:dyDescent="0.15">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x14ac:dyDescent="0.15">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x14ac:dyDescent="0.15">
      <c r="A38" s="8" t="s">
        <v>63</v>
      </c>
      <c r="B38" s="11">
        <v>17311.95</v>
      </c>
      <c r="C38" s="8" t="s">
        <v>64</v>
      </c>
      <c r="D38" s="11">
        <f t="shared" ref="D38:AB38" si="1">D23</f>
        <v>17311.95</v>
      </c>
      <c r="E38" s="11">
        <f t="shared" si="1"/>
        <v>16791.73</v>
      </c>
      <c r="F38" s="11">
        <f t="shared" si="1"/>
        <v>3523.84</v>
      </c>
      <c r="G38" s="11">
        <f t="shared" si="1"/>
        <v>0</v>
      </c>
      <c r="H38" s="11">
        <f t="shared" si="1"/>
        <v>0</v>
      </c>
      <c r="I38" s="11">
        <f t="shared" si="1"/>
        <v>0</v>
      </c>
      <c r="J38" s="11">
        <f t="shared" si="1"/>
        <v>46.5</v>
      </c>
      <c r="K38" s="11">
        <f t="shared" si="1"/>
        <v>13221.39</v>
      </c>
      <c r="L38" s="11">
        <f t="shared" si="1"/>
        <v>495</v>
      </c>
      <c r="M38" s="11">
        <f t="shared" si="1"/>
        <v>495</v>
      </c>
      <c r="N38" s="11">
        <f t="shared" si="1"/>
        <v>0</v>
      </c>
      <c r="O38" s="11">
        <f t="shared" si="1"/>
        <v>0</v>
      </c>
      <c r="P38" s="11">
        <f t="shared" si="1"/>
        <v>0</v>
      </c>
      <c r="Q38" s="11">
        <f t="shared" si="1"/>
        <v>0</v>
      </c>
      <c r="R38" s="11">
        <f t="shared" si="1"/>
        <v>0</v>
      </c>
      <c r="S38" s="11">
        <f t="shared" si="1"/>
        <v>0</v>
      </c>
      <c r="T38" s="11">
        <f t="shared" si="1"/>
        <v>25.22</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x14ac:dyDescent="0.1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T5:U5"/>
    <mergeCell ref="V5:W5"/>
    <mergeCell ref="X5:Y5"/>
    <mergeCell ref="S5:S6"/>
    <mergeCell ref="A1:AB1"/>
    <mergeCell ref="Z5:AA5"/>
    <mergeCell ref="AB5:AB6"/>
    <mergeCell ref="J2:K2"/>
    <mergeCell ref="A4:A6"/>
    <mergeCell ref="B4:B6"/>
    <mergeCell ref="C4:C6"/>
    <mergeCell ref="L5:P5"/>
    <mergeCell ref="Q5:Q6"/>
    <mergeCell ref="R5:R6"/>
    <mergeCell ref="D5:D6"/>
    <mergeCell ref="A3:B3"/>
    <mergeCell ref="B2:C2"/>
    <mergeCell ref="C3:AB3"/>
    <mergeCell ref="D4:AB4"/>
    <mergeCell ref="E5:K5"/>
  </mergeCells>
  <phoneticPr fontId="1" type="noConversion"/>
  <pageMargins left="0.60592126000000002" right="0.60592126000000002" top="0.64529133999999999" bottom="0.64529133999999999" header="0.3" footer="0.3"/>
  <pageSetup paperSize="9" scale="29"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A2" sqref="A2:C2"/>
    </sheetView>
  </sheetViews>
  <sheetFormatPr defaultRowHeight="13.5" x14ac:dyDescent="0.15"/>
  <cols>
    <col min="1" max="1" width="11.5" customWidth="1"/>
    <col min="2" max="2" width="23.25" customWidth="1"/>
    <col min="3" max="4" width="14" customWidth="1"/>
    <col min="5" max="5" width="13.875" customWidth="1"/>
    <col min="6" max="6" width="15.125" customWidth="1"/>
    <col min="7" max="7" width="13.75" customWidth="1"/>
    <col min="8" max="8" width="1.25" customWidth="1"/>
  </cols>
  <sheetData>
    <row r="1" spans="1:8" ht="39.75" customHeight="1" x14ac:dyDescent="0.15">
      <c r="A1" s="171" t="s">
        <v>615</v>
      </c>
      <c r="B1" s="172"/>
      <c r="C1" s="173"/>
      <c r="D1" s="173"/>
      <c r="E1" s="173"/>
      <c r="F1" s="173"/>
      <c r="G1" s="174"/>
      <c r="H1" s="19"/>
    </row>
    <row r="2" spans="1:8" ht="34.5" customHeight="1" x14ac:dyDescent="0.15">
      <c r="A2" s="145" t="s">
        <v>716</v>
      </c>
      <c r="B2" s="146"/>
      <c r="C2" s="147"/>
      <c r="D2" s="81"/>
      <c r="E2" s="81"/>
      <c r="F2" s="81"/>
      <c r="G2" s="81" t="s">
        <v>1</v>
      </c>
      <c r="H2" s="19"/>
    </row>
    <row r="3" spans="1:8" ht="21.75" customHeight="1" x14ac:dyDescent="0.15">
      <c r="A3" s="128" t="s">
        <v>406</v>
      </c>
      <c r="B3" s="128" t="s">
        <v>189</v>
      </c>
      <c r="C3" s="128" t="s">
        <v>616</v>
      </c>
      <c r="D3" s="176"/>
      <c r="E3" s="176"/>
      <c r="F3" s="176"/>
      <c r="G3" s="176"/>
      <c r="H3" s="23"/>
    </row>
    <row r="4" spans="1:8" ht="21" customHeight="1" x14ac:dyDescent="0.15">
      <c r="A4" s="176"/>
      <c r="B4" s="176"/>
      <c r="C4" s="128" t="s">
        <v>7</v>
      </c>
      <c r="D4" s="128" t="s">
        <v>216</v>
      </c>
      <c r="E4" s="128" t="s">
        <v>213</v>
      </c>
      <c r="F4" s="128" t="s">
        <v>617</v>
      </c>
      <c r="G4" s="176"/>
      <c r="H4" s="23"/>
    </row>
    <row r="5" spans="1:8" ht="27" customHeight="1" x14ac:dyDescent="0.15">
      <c r="A5" s="176"/>
      <c r="B5" s="176"/>
      <c r="C5" s="176"/>
      <c r="D5" s="176"/>
      <c r="E5" s="176"/>
      <c r="F5" s="8" t="s">
        <v>218</v>
      </c>
      <c r="G5" s="8" t="s">
        <v>618</v>
      </c>
      <c r="H5" s="23"/>
    </row>
    <row r="6" spans="1:8" ht="19.5" customHeight="1" x14ac:dyDescent="0.15">
      <c r="A6" s="82">
        <v>1</v>
      </c>
      <c r="B6" s="82">
        <v>2</v>
      </c>
      <c r="C6" s="82">
        <v>4</v>
      </c>
      <c r="D6" s="82">
        <v>5</v>
      </c>
      <c r="E6" s="82">
        <v>6</v>
      </c>
      <c r="F6" s="82">
        <v>7</v>
      </c>
      <c r="G6" s="82">
        <v>8</v>
      </c>
      <c r="H6" s="23"/>
    </row>
    <row r="7" spans="1:8" ht="18" customHeight="1" x14ac:dyDescent="0.15">
      <c r="A7" s="175" t="s">
        <v>7</v>
      </c>
      <c r="B7" s="176"/>
      <c r="C7" s="83">
        <v>12.6</v>
      </c>
      <c r="D7" s="83"/>
      <c r="E7" s="83">
        <v>0.6</v>
      </c>
      <c r="F7" s="83">
        <v>12</v>
      </c>
      <c r="G7" s="83"/>
      <c r="H7" s="1"/>
    </row>
    <row r="8" spans="1:8" ht="18" customHeight="1" x14ac:dyDescent="0.15">
      <c r="A8" s="84" t="s">
        <v>113</v>
      </c>
      <c r="B8" s="84" t="s">
        <v>114</v>
      </c>
      <c r="C8" s="85">
        <v>12.6</v>
      </c>
      <c r="D8" s="85"/>
      <c r="E8" s="85">
        <v>0.6</v>
      </c>
      <c r="F8" s="85">
        <v>12</v>
      </c>
      <c r="G8" s="85"/>
      <c r="H8" s="1"/>
    </row>
    <row r="9" spans="1:8" ht="21" customHeight="1" x14ac:dyDescent="0.15">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2"/>
  <sheetViews>
    <sheetView workbookViewId="0">
      <selection activeCell="A2" sqref="A2:C2"/>
    </sheetView>
  </sheetViews>
  <sheetFormatPr defaultRowHeight="13.5" x14ac:dyDescent="0.15"/>
  <cols>
    <col min="1" max="1" width="8.625" customWidth="1"/>
    <col min="2" max="2" width="18" customWidth="1"/>
    <col min="3" max="3" width="36.875" customWidth="1"/>
    <col min="4" max="4" width="10.375" customWidth="1"/>
    <col min="5" max="5" width="10" customWidth="1"/>
    <col min="6" max="6" width="6.75" customWidth="1"/>
    <col min="7" max="7" width="6.5" customWidth="1"/>
    <col min="8" max="8" width="6.375" customWidth="1"/>
    <col min="9" max="9" width="5.875" customWidth="1"/>
    <col min="10" max="31" width="5.125" customWidth="1"/>
    <col min="32" max="32" width="6.625" customWidth="1"/>
    <col min="33" max="33" width="5.125" customWidth="1"/>
    <col min="34" max="34" width="6.625" customWidth="1"/>
    <col min="35" max="47" width="5.125" customWidth="1"/>
    <col min="48" max="48" width="1.25" customWidth="1"/>
  </cols>
  <sheetData>
    <row r="1" spans="1:48" ht="42.75" customHeight="1" x14ac:dyDescent="0.15">
      <c r="A1" s="177" t="s">
        <v>619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x14ac:dyDescent="0.15">
      <c r="A2" s="178" t="s">
        <v>716</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x14ac:dyDescent="0.15">
      <c r="A3" s="128" t="s">
        <v>188</v>
      </c>
      <c r="B3" s="128" t="s">
        <v>189</v>
      </c>
      <c r="C3" s="128" t="s">
        <v>620</v>
      </c>
      <c r="D3" s="128" t="s">
        <v>97</v>
      </c>
      <c r="E3" s="128" t="s">
        <v>621</v>
      </c>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88"/>
    </row>
    <row r="4" spans="1:48" ht="26.25" customHeight="1" x14ac:dyDescent="0.15">
      <c r="A4" s="128"/>
      <c r="B4" s="128"/>
      <c r="C4" s="128"/>
      <c r="D4" s="128"/>
      <c r="E4" s="128" t="s">
        <v>98</v>
      </c>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t="s">
        <v>99</v>
      </c>
      <c r="AG4" s="128"/>
      <c r="AH4" s="128"/>
      <c r="AI4" s="128"/>
      <c r="AJ4" s="128"/>
      <c r="AK4" s="128"/>
      <c r="AL4" s="128"/>
      <c r="AM4" s="128"/>
      <c r="AN4" s="128"/>
      <c r="AO4" s="128"/>
      <c r="AP4" s="128"/>
      <c r="AQ4" s="128"/>
      <c r="AR4" s="128"/>
      <c r="AS4" s="128"/>
      <c r="AT4" s="128"/>
      <c r="AU4" s="128"/>
      <c r="AV4" s="88"/>
    </row>
    <row r="5" spans="1:48" ht="26.25" customHeight="1" x14ac:dyDescent="0.15">
      <c r="A5" s="128"/>
      <c r="B5" s="128"/>
      <c r="C5" s="128"/>
      <c r="D5" s="128"/>
      <c r="E5" s="128" t="s">
        <v>622</v>
      </c>
      <c r="F5" s="128" t="s">
        <v>623</v>
      </c>
      <c r="G5" s="128"/>
      <c r="H5" s="128"/>
      <c r="I5" s="128"/>
      <c r="J5" s="128"/>
      <c r="K5" s="128" t="s">
        <v>624</v>
      </c>
      <c r="L5" s="128"/>
      <c r="M5" s="128"/>
      <c r="N5" s="128"/>
      <c r="O5" s="128"/>
      <c r="P5" s="128"/>
      <c r="Q5" s="128"/>
      <c r="R5" s="128"/>
      <c r="S5" s="128"/>
      <c r="T5" s="128"/>
      <c r="U5" s="128"/>
      <c r="V5" s="128" t="s">
        <v>625</v>
      </c>
      <c r="W5" s="128"/>
      <c r="X5" s="128"/>
      <c r="Y5" s="128"/>
      <c r="Z5" s="128" t="s">
        <v>105</v>
      </c>
      <c r="AA5" s="128"/>
      <c r="AB5" s="128"/>
      <c r="AC5" s="128"/>
      <c r="AD5" s="128"/>
      <c r="AE5" s="128"/>
      <c r="AF5" s="128" t="s">
        <v>622</v>
      </c>
      <c r="AG5" s="128" t="s">
        <v>623</v>
      </c>
      <c r="AH5" s="128" t="s">
        <v>626</v>
      </c>
      <c r="AI5" s="128" t="s">
        <v>627</v>
      </c>
      <c r="AJ5" s="128" t="s">
        <v>628</v>
      </c>
      <c r="AK5" s="128" t="s">
        <v>625</v>
      </c>
      <c r="AL5" s="128" t="s">
        <v>629</v>
      </c>
      <c r="AM5" s="128" t="s">
        <v>630</v>
      </c>
      <c r="AN5" s="128" t="s">
        <v>631</v>
      </c>
      <c r="AO5" s="128" t="s">
        <v>632</v>
      </c>
      <c r="AP5" s="128" t="s">
        <v>633</v>
      </c>
      <c r="AQ5" s="128" t="s">
        <v>634</v>
      </c>
      <c r="AR5" s="128" t="s">
        <v>635</v>
      </c>
      <c r="AS5" s="128" t="s">
        <v>242</v>
      </c>
      <c r="AT5" s="128" t="s">
        <v>247</v>
      </c>
      <c r="AU5" s="128" t="s">
        <v>253</v>
      </c>
      <c r="AV5" s="88"/>
    </row>
    <row r="6" spans="1:48" ht="42.75" customHeight="1" x14ac:dyDescent="0.15">
      <c r="A6" s="128"/>
      <c r="B6" s="128"/>
      <c r="C6" s="128"/>
      <c r="D6" s="128"/>
      <c r="E6" s="128"/>
      <c r="F6" s="8" t="s">
        <v>622</v>
      </c>
      <c r="G6" s="8" t="s">
        <v>196</v>
      </c>
      <c r="H6" s="8" t="s">
        <v>198</v>
      </c>
      <c r="I6" s="8" t="s">
        <v>200</v>
      </c>
      <c r="J6" s="8" t="s">
        <v>202</v>
      </c>
      <c r="K6" s="8" t="s">
        <v>622</v>
      </c>
      <c r="L6" s="8" t="s">
        <v>205</v>
      </c>
      <c r="M6" s="8" t="s">
        <v>206</v>
      </c>
      <c r="N6" s="8" t="s">
        <v>207</v>
      </c>
      <c r="O6" s="8" t="s">
        <v>636</v>
      </c>
      <c r="P6" s="8" t="s">
        <v>211</v>
      </c>
      <c r="Q6" s="8" t="s">
        <v>213</v>
      </c>
      <c r="R6" s="8" t="s">
        <v>637</v>
      </c>
      <c r="S6" s="8" t="s">
        <v>218</v>
      </c>
      <c r="T6" s="8" t="s">
        <v>220</v>
      </c>
      <c r="U6" s="8" t="s">
        <v>638</v>
      </c>
      <c r="V6" s="8" t="s">
        <v>622</v>
      </c>
      <c r="W6" s="8" t="s">
        <v>103</v>
      </c>
      <c r="X6" s="8" t="s">
        <v>639</v>
      </c>
      <c r="Y6" s="8" t="s">
        <v>640</v>
      </c>
      <c r="Z6" s="8" t="s">
        <v>622</v>
      </c>
      <c r="AA6" s="8" t="s">
        <v>641</v>
      </c>
      <c r="AB6" s="8" t="s">
        <v>642</v>
      </c>
      <c r="AC6" s="8" t="s">
        <v>643</v>
      </c>
      <c r="AD6" s="8" t="s">
        <v>644</v>
      </c>
      <c r="AE6" s="8" t="s">
        <v>645</v>
      </c>
      <c r="AF6" s="128"/>
      <c r="AG6" s="128"/>
      <c r="AH6" s="128"/>
      <c r="AI6" s="128"/>
      <c r="AJ6" s="128"/>
      <c r="AK6" s="128"/>
      <c r="AL6" s="128"/>
      <c r="AM6" s="128"/>
      <c r="AN6" s="128"/>
      <c r="AO6" s="128"/>
      <c r="AP6" s="128"/>
      <c r="AQ6" s="128"/>
      <c r="AR6" s="128"/>
      <c r="AS6" s="128"/>
      <c r="AT6" s="128"/>
      <c r="AU6" s="128"/>
      <c r="AV6" s="88"/>
    </row>
    <row r="7" spans="1:48" ht="26.25" customHeight="1" x14ac:dyDescent="0.15">
      <c r="A7" s="124" t="s">
        <v>7</v>
      </c>
      <c r="B7" s="128"/>
      <c r="C7" s="128"/>
      <c r="D7" s="14">
        <v>495</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v>495</v>
      </c>
      <c r="AG7" s="14"/>
      <c r="AH7" s="14"/>
      <c r="AI7" s="14"/>
      <c r="AJ7" s="14"/>
      <c r="AK7" s="14"/>
      <c r="AL7" s="14"/>
      <c r="AM7" s="14"/>
      <c r="AN7" s="14">
        <v>375</v>
      </c>
      <c r="AO7" s="14"/>
      <c r="AP7" s="14"/>
      <c r="AQ7" s="14"/>
      <c r="AR7" s="14"/>
      <c r="AS7" s="14"/>
      <c r="AT7" s="14"/>
      <c r="AU7" s="14">
        <v>120</v>
      </c>
      <c r="AV7" s="88"/>
    </row>
    <row r="8" spans="1:48" ht="24" customHeight="1" x14ac:dyDescent="0.15">
      <c r="A8" s="12"/>
      <c r="B8" s="37" t="s">
        <v>110</v>
      </c>
      <c r="C8" s="37"/>
      <c r="D8" s="38">
        <v>495</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v>495</v>
      </c>
      <c r="AG8" s="38"/>
      <c r="AH8" s="38"/>
      <c r="AI8" s="38"/>
      <c r="AJ8" s="38"/>
      <c r="AK8" s="38"/>
      <c r="AL8" s="38"/>
      <c r="AM8" s="38"/>
      <c r="AN8" s="38">
        <v>375</v>
      </c>
      <c r="AO8" s="38"/>
      <c r="AP8" s="38"/>
      <c r="AQ8" s="38"/>
      <c r="AR8" s="38"/>
      <c r="AS8" s="38"/>
      <c r="AT8" s="38"/>
      <c r="AU8" s="38">
        <v>120</v>
      </c>
      <c r="AV8" s="88"/>
    </row>
    <row r="9" spans="1:48" ht="24" customHeight="1" x14ac:dyDescent="0.15">
      <c r="A9" s="12" t="s">
        <v>113</v>
      </c>
      <c r="B9" s="148" t="s">
        <v>114</v>
      </c>
      <c r="C9" s="12" t="s">
        <v>127</v>
      </c>
      <c r="D9" s="14">
        <v>120</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v>120</v>
      </c>
      <c r="AG9" s="14"/>
      <c r="AH9" s="14"/>
      <c r="AI9" s="14"/>
      <c r="AJ9" s="14"/>
      <c r="AK9" s="14"/>
      <c r="AL9" s="14"/>
      <c r="AM9" s="14"/>
      <c r="AN9" s="14"/>
      <c r="AO9" s="14"/>
      <c r="AP9" s="14"/>
      <c r="AQ9" s="14"/>
      <c r="AR9" s="14"/>
      <c r="AS9" s="14"/>
      <c r="AT9" s="14"/>
      <c r="AU9" s="14">
        <v>120</v>
      </c>
      <c r="AV9" s="88"/>
    </row>
    <row r="10" spans="1:48" ht="24" customHeight="1" x14ac:dyDescent="0.15">
      <c r="A10" s="12" t="s">
        <v>113</v>
      </c>
      <c r="B10" s="148" t="s">
        <v>114</v>
      </c>
      <c r="C10" s="12" t="s">
        <v>128</v>
      </c>
      <c r="D10" s="14">
        <v>375</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v>375</v>
      </c>
      <c r="AG10" s="14"/>
      <c r="AH10" s="14"/>
      <c r="AI10" s="14"/>
      <c r="AJ10" s="14"/>
      <c r="AK10" s="14"/>
      <c r="AL10" s="14"/>
      <c r="AM10" s="14"/>
      <c r="AN10" s="14">
        <v>375</v>
      </c>
      <c r="AO10" s="14"/>
      <c r="AP10" s="14"/>
      <c r="AQ10" s="14"/>
      <c r="AR10" s="14"/>
      <c r="AS10" s="14"/>
      <c r="AT10" s="14"/>
      <c r="AU10" s="14"/>
      <c r="AV10" s="88"/>
    </row>
    <row r="11" spans="1:48" ht="7.5" customHeight="1" x14ac:dyDescent="0.1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7"/>
    </row>
    <row r="12" spans="1:48" ht="7.5" customHeight="1" x14ac:dyDescent="0.1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row>
  </sheetData>
  <mergeCells count="32">
    <mergeCell ref="A7:C7"/>
    <mergeCell ref="B9:B10"/>
    <mergeCell ref="AN5:AN6"/>
    <mergeCell ref="AO5:AO6"/>
    <mergeCell ref="AP5:AP6"/>
    <mergeCell ref="AI5:AI6"/>
    <mergeCell ref="A1:AU1"/>
    <mergeCell ref="A3:A6"/>
    <mergeCell ref="B3:B6"/>
    <mergeCell ref="C3:C6"/>
    <mergeCell ref="D3:D6"/>
    <mergeCell ref="E3:AU3"/>
    <mergeCell ref="AJ5:AJ6"/>
    <mergeCell ref="AG5:AG6"/>
    <mergeCell ref="AH5:AH6"/>
    <mergeCell ref="AS5:AS6"/>
    <mergeCell ref="AT5:AT6"/>
    <mergeCell ref="AK5:AK6"/>
    <mergeCell ref="AL5:AL6"/>
    <mergeCell ref="AM5:AM6"/>
    <mergeCell ref="A2:C2"/>
    <mergeCell ref="AU5:AU6"/>
    <mergeCell ref="E4:AE4"/>
    <mergeCell ref="AF4:AU4"/>
    <mergeCell ref="E5:E6"/>
    <mergeCell ref="F5:J5"/>
    <mergeCell ref="K5:U5"/>
    <mergeCell ref="V5:Y5"/>
    <mergeCell ref="Z5:AE5"/>
    <mergeCell ref="AF5:AF6"/>
    <mergeCell ref="AQ5:AQ6"/>
    <mergeCell ref="AR5:AR6"/>
  </mergeCells>
  <phoneticPr fontId="1" type="noConversion"/>
  <pageMargins left="0.60592126000000002" right="0.60592126000000002" top="0.84214173000000003" bottom="0.84214173000000003" header="0.3" footer="0.3"/>
  <pageSetup paperSize="9" scale="41" orientation="landscape"/>
  <headerFooter>
    <oddFooter>&amp;C第&amp;P页, 共&amp;N页</oddFooter>
  </headerFooter>
  <ignoredErrors>
    <ignoredError sqref="A9 A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2" sqref="A2:D2"/>
    </sheetView>
  </sheetViews>
  <sheetFormatPr defaultRowHeight="13.5" x14ac:dyDescent="0.15"/>
  <cols>
    <col min="1" max="1" width="6.625" customWidth="1"/>
    <col min="2" max="2" width="4.875" customWidth="1"/>
    <col min="3" max="3" width="5.5" customWidth="1"/>
    <col min="4" max="4" width="10.875" customWidth="1"/>
    <col min="5" max="5" width="9.875" customWidth="1"/>
    <col min="6" max="6" width="15.875" customWidth="1"/>
    <col min="7" max="8" width="14.875" customWidth="1"/>
    <col min="9" max="9" width="14.125" customWidth="1"/>
    <col min="10" max="10" width="12.375" customWidth="1"/>
    <col min="11" max="11" width="1.25" customWidth="1"/>
  </cols>
  <sheetData>
    <row r="1" spans="1:11" ht="29.25" customHeight="1" x14ac:dyDescent="0.15">
      <c r="A1" s="181" t="s">
        <v>646</v>
      </c>
      <c r="B1" s="182"/>
      <c r="C1" s="182"/>
      <c r="D1" s="182"/>
      <c r="E1" s="182"/>
      <c r="F1" s="182"/>
      <c r="G1" s="182"/>
      <c r="H1" s="182"/>
      <c r="I1" s="182"/>
      <c r="J1" s="183"/>
      <c r="K1" s="90"/>
    </row>
    <row r="2" spans="1:11" ht="15.75" customHeight="1" x14ac:dyDescent="0.15">
      <c r="A2" s="180" t="s">
        <v>716</v>
      </c>
      <c r="B2" s="180"/>
      <c r="C2" s="180"/>
      <c r="D2" s="180"/>
      <c r="E2" s="91"/>
      <c r="F2" s="91"/>
      <c r="G2" s="91"/>
      <c r="H2" s="91"/>
      <c r="I2" s="92"/>
      <c r="J2" s="92" t="s">
        <v>1</v>
      </c>
      <c r="K2" s="90"/>
    </row>
    <row r="3" spans="1:11" ht="16.5" customHeight="1" x14ac:dyDescent="0.15">
      <c r="A3" s="179" t="s">
        <v>93</v>
      </c>
      <c r="B3" s="179"/>
      <c r="C3" s="179"/>
      <c r="D3" s="179" t="s">
        <v>95</v>
      </c>
      <c r="E3" s="179" t="s">
        <v>406</v>
      </c>
      <c r="F3" s="179" t="s">
        <v>189</v>
      </c>
      <c r="G3" s="179" t="s">
        <v>407</v>
      </c>
      <c r="H3" s="179" t="s">
        <v>408</v>
      </c>
      <c r="I3" s="179" t="s">
        <v>409</v>
      </c>
      <c r="J3" s="179" t="s">
        <v>5</v>
      </c>
      <c r="K3" s="94"/>
    </row>
    <row r="4" spans="1:11" ht="34.5" customHeight="1" x14ac:dyDescent="0.15">
      <c r="A4" s="93" t="s">
        <v>100</v>
      </c>
      <c r="B4" s="93" t="s">
        <v>101</v>
      </c>
      <c r="C4" s="93" t="s">
        <v>102</v>
      </c>
      <c r="D4" s="179"/>
      <c r="E4" s="179"/>
      <c r="F4" s="179"/>
      <c r="G4" s="179"/>
      <c r="H4" s="179"/>
      <c r="I4" s="179"/>
      <c r="J4" s="179"/>
      <c r="K4" s="94"/>
    </row>
    <row r="5" spans="1:11" ht="22.5" customHeight="1" x14ac:dyDescent="0.15">
      <c r="A5" s="179" t="s">
        <v>7</v>
      </c>
      <c r="B5" s="179"/>
      <c r="C5" s="179"/>
      <c r="D5" s="179"/>
      <c r="E5" s="179"/>
      <c r="F5" s="179"/>
      <c r="G5" s="95"/>
      <c r="H5" s="95"/>
      <c r="I5" s="95"/>
      <c r="J5" s="95">
        <v>495</v>
      </c>
      <c r="K5" s="94"/>
    </row>
    <row r="6" spans="1:11" ht="18" customHeight="1" x14ac:dyDescent="0.15">
      <c r="A6" s="96" t="s">
        <v>124</v>
      </c>
      <c r="B6" s="96" t="s">
        <v>125</v>
      </c>
      <c r="C6" s="96" t="s">
        <v>116</v>
      </c>
      <c r="D6" s="96" t="s">
        <v>114</v>
      </c>
      <c r="E6" s="96" t="s">
        <v>113</v>
      </c>
      <c r="F6" s="96" t="s">
        <v>114</v>
      </c>
      <c r="G6" s="96" t="s">
        <v>647</v>
      </c>
      <c r="H6" s="96" t="s">
        <v>571</v>
      </c>
      <c r="I6" s="96" t="s">
        <v>571</v>
      </c>
      <c r="J6" s="97" t="s">
        <v>648</v>
      </c>
      <c r="K6" s="94"/>
    </row>
    <row r="7" spans="1:11" ht="18" customHeight="1" x14ac:dyDescent="0.15">
      <c r="A7" s="96" t="s">
        <v>124</v>
      </c>
      <c r="B7" s="96" t="s">
        <v>125</v>
      </c>
      <c r="C7" s="96" t="s">
        <v>126</v>
      </c>
      <c r="D7" s="96" t="s">
        <v>114</v>
      </c>
      <c r="E7" s="96" t="s">
        <v>113</v>
      </c>
      <c r="F7" s="96" t="s">
        <v>114</v>
      </c>
      <c r="G7" s="96" t="s">
        <v>649</v>
      </c>
      <c r="H7" s="96" t="s">
        <v>650</v>
      </c>
      <c r="I7" s="96" t="s">
        <v>651</v>
      </c>
      <c r="J7" s="97" t="s">
        <v>652</v>
      </c>
      <c r="K7" s="94"/>
    </row>
    <row r="8" spans="1:11" ht="7.5" customHeight="1" x14ac:dyDescent="0.15">
      <c r="A8" s="98"/>
      <c r="B8" s="98"/>
      <c r="C8" s="98"/>
      <c r="D8" s="98"/>
      <c r="E8" s="98"/>
      <c r="F8" s="98"/>
      <c r="G8" s="98"/>
      <c r="H8" s="98"/>
      <c r="I8" s="98"/>
      <c r="J8" s="98"/>
      <c r="K8"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ignoredErrors>
    <ignoredError sqref="A6 B6 C6 E6 J6 A7 B7 C7 E7 J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election activeCell="A2" sqref="A2:C2"/>
    </sheetView>
  </sheetViews>
  <sheetFormatPr defaultRowHeight="13.5" x14ac:dyDescent="0.15"/>
  <cols>
    <col min="1" max="1" width="8.5" customWidth="1"/>
    <col min="2" max="2" width="9.375" customWidth="1"/>
    <col min="3" max="3" width="24.25" customWidth="1"/>
    <col min="4" max="4" width="15.375" customWidth="1"/>
    <col min="5" max="5" width="1.25" customWidth="1"/>
  </cols>
  <sheetData>
    <row r="1" spans="1:5" ht="44.25" customHeight="1" x14ac:dyDescent="0.15">
      <c r="A1" s="156" t="s">
        <v>653</v>
      </c>
      <c r="B1" s="184"/>
      <c r="C1" s="184"/>
      <c r="D1" s="185"/>
      <c r="E1" s="100"/>
    </row>
    <row r="2" spans="1:5" ht="33" customHeight="1" x14ac:dyDescent="0.15">
      <c r="A2" s="186" t="s">
        <v>716</v>
      </c>
      <c r="B2" s="187"/>
      <c r="C2" s="188"/>
      <c r="D2" s="101" t="s">
        <v>1</v>
      </c>
      <c r="E2" s="100"/>
    </row>
    <row r="3" spans="1:5" ht="13.5" customHeight="1" x14ac:dyDescent="0.15">
      <c r="A3" s="189" t="s">
        <v>93</v>
      </c>
      <c r="B3" s="190"/>
      <c r="C3" s="191" t="s">
        <v>96</v>
      </c>
      <c r="D3" s="191" t="s">
        <v>654</v>
      </c>
      <c r="E3" s="99"/>
    </row>
    <row r="4" spans="1:5" ht="18.75" customHeight="1" x14ac:dyDescent="0.15">
      <c r="A4" s="102" t="s">
        <v>100</v>
      </c>
      <c r="B4" s="102" t="s">
        <v>101</v>
      </c>
      <c r="C4" s="190"/>
      <c r="D4" s="190"/>
      <c r="E4" s="99"/>
    </row>
    <row r="5" spans="1:5" ht="15.75" customHeight="1" x14ac:dyDescent="0.15">
      <c r="A5" s="104">
        <v>302</v>
      </c>
      <c r="B5" s="103" t="s">
        <v>117</v>
      </c>
      <c r="C5" s="105" t="s">
        <v>294</v>
      </c>
      <c r="D5" s="106">
        <v>83.19</v>
      </c>
      <c r="E5" s="99"/>
    </row>
    <row r="6" spans="1:5" ht="15.75" customHeight="1" x14ac:dyDescent="0.15">
      <c r="A6" s="104">
        <v>302</v>
      </c>
      <c r="B6" s="103" t="s">
        <v>122</v>
      </c>
      <c r="C6" s="105" t="s">
        <v>297</v>
      </c>
      <c r="D6" s="106">
        <v>8.2200000000000006</v>
      </c>
      <c r="E6" s="99"/>
    </row>
    <row r="7" spans="1:5" ht="15.75" customHeight="1" x14ac:dyDescent="0.15">
      <c r="A7" s="104">
        <v>302</v>
      </c>
      <c r="B7" s="103" t="s">
        <v>112</v>
      </c>
      <c r="C7" s="105" t="s">
        <v>303</v>
      </c>
      <c r="D7" s="106">
        <v>0.7</v>
      </c>
      <c r="E7" s="99"/>
    </row>
    <row r="8" spans="1:5" ht="19.5" customHeight="1" x14ac:dyDescent="0.15">
      <c r="A8" s="104">
        <v>302</v>
      </c>
      <c r="B8" s="103" t="s">
        <v>132</v>
      </c>
      <c r="C8" s="105" t="s">
        <v>305</v>
      </c>
      <c r="D8" s="106">
        <v>2.8</v>
      </c>
      <c r="E8" s="99"/>
    </row>
    <row r="9" spans="1:5" ht="15.75" customHeight="1" x14ac:dyDescent="0.15">
      <c r="A9" s="104">
        <v>302</v>
      </c>
      <c r="B9" s="103" t="s">
        <v>215</v>
      </c>
      <c r="C9" s="105" t="s">
        <v>307</v>
      </c>
      <c r="D9" s="106">
        <v>6.89</v>
      </c>
      <c r="E9" s="99"/>
    </row>
    <row r="10" spans="1:5" ht="15.75" customHeight="1" x14ac:dyDescent="0.15">
      <c r="A10" s="104">
        <v>302</v>
      </c>
      <c r="B10" s="103" t="s">
        <v>125</v>
      </c>
      <c r="C10" s="105" t="s">
        <v>309</v>
      </c>
      <c r="D10" s="106"/>
      <c r="E10" s="99"/>
    </row>
    <row r="11" spans="1:5" ht="15.75" customHeight="1" x14ac:dyDescent="0.15">
      <c r="A11" s="104">
        <v>302</v>
      </c>
      <c r="B11" s="103" t="s">
        <v>135</v>
      </c>
      <c r="C11" s="105" t="s">
        <v>311</v>
      </c>
      <c r="D11" s="106"/>
      <c r="E11" s="99"/>
    </row>
    <row r="12" spans="1:5" ht="15.75" customHeight="1" x14ac:dyDescent="0.15">
      <c r="A12" s="104">
        <v>302</v>
      </c>
      <c r="B12" s="104">
        <v>11</v>
      </c>
      <c r="C12" s="105" t="s">
        <v>313</v>
      </c>
      <c r="D12" s="106"/>
      <c r="E12" s="99"/>
    </row>
    <row r="13" spans="1:5" ht="15.75" customHeight="1" x14ac:dyDescent="0.15">
      <c r="A13" s="104">
        <v>302</v>
      </c>
      <c r="B13" s="104">
        <v>13</v>
      </c>
      <c r="C13" s="105" t="s">
        <v>220</v>
      </c>
      <c r="D13" s="106">
        <v>2.2999999999999998</v>
      </c>
      <c r="E13" s="99"/>
    </row>
    <row r="14" spans="1:5" ht="15.75" customHeight="1" x14ac:dyDescent="0.15">
      <c r="A14" s="104">
        <v>302</v>
      </c>
      <c r="B14" s="104">
        <v>15</v>
      </c>
      <c r="C14" s="105" t="s">
        <v>206</v>
      </c>
      <c r="D14" s="106">
        <v>0.1</v>
      </c>
      <c r="E14" s="99"/>
    </row>
    <row r="15" spans="1:5" ht="15.75" customHeight="1" x14ac:dyDescent="0.15">
      <c r="A15" s="104">
        <v>302</v>
      </c>
      <c r="B15" s="104">
        <v>18</v>
      </c>
      <c r="C15" s="105" t="s">
        <v>209</v>
      </c>
      <c r="D15" s="106">
        <v>43.48</v>
      </c>
      <c r="E15" s="99"/>
    </row>
    <row r="16" spans="1:5" ht="15.75" customHeight="1" x14ac:dyDescent="0.15">
      <c r="A16" s="104">
        <v>302</v>
      </c>
      <c r="B16" s="104">
        <v>24</v>
      </c>
      <c r="C16" s="105" t="s">
        <v>324</v>
      </c>
      <c r="D16" s="106"/>
      <c r="E16" s="99"/>
    </row>
    <row r="17" spans="1:5" ht="15.75" customHeight="1" x14ac:dyDescent="0.15">
      <c r="A17" s="104">
        <v>310</v>
      </c>
      <c r="B17" s="103" t="s">
        <v>122</v>
      </c>
      <c r="C17" s="105" t="s">
        <v>655</v>
      </c>
      <c r="D17" s="106"/>
      <c r="E17" s="99"/>
    </row>
    <row r="18" spans="1:5" ht="15.75" customHeight="1" x14ac:dyDescent="0.15">
      <c r="A18" s="104">
        <v>302</v>
      </c>
      <c r="B18" s="104">
        <v>29</v>
      </c>
      <c r="C18" s="105" t="s">
        <v>333</v>
      </c>
      <c r="D18" s="106">
        <v>25.25</v>
      </c>
      <c r="E18" s="99"/>
    </row>
    <row r="19" spans="1:5" ht="15.75" customHeight="1" x14ac:dyDescent="0.15">
      <c r="A19" s="104">
        <v>302</v>
      </c>
      <c r="B19" s="104">
        <v>31</v>
      </c>
      <c r="C19" s="105" t="s">
        <v>218</v>
      </c>
      <c r="D19" s="106">
        <v>15.8</v>
      </c>
      <c r="E19" s="99"/>
    </row>
    <row r="20" spans="1:5" ht="14.25" customHeight="1" x14ac:dyDescent="0.15">
      <c r="A20" s="103"/>
      <c r="B20" s="103"/>
      <c r="C20" s="103"/>
      <c r="D20" s="106"/>
      <c r="E20" s="99"/>
    </row>
    <row r="21" spans="1:5" ht="14.25" customHeight="1" x14ac:dyDescent="0.15">
      <c r="A21" s="103"/>
      <c r="B21" s="103"/>
      <c r="C21" s="103"/>
      <c r="D21" s="106"/>
      <c r="E21" s="99"/>
    </row>
    <row r="22" spans="1:5" ht="14.25" customHeight="1" x14ac:dyDescent="0.15">
      <c r="A22" s="103"/>
      <c r="B22" s="103"/>
      <c r="C22" s="107" t="s">
        <v>656</v>
      </c>
      <c r="D22" s="106">
        <v>188.73</v>
      </c>
      <c r="E22" s="99"/>
    </row>
    <row r="23" spans="1:5" ht="7.5" customHeight="1" x14ac:dyDescent="0.15">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2" sqref="A2:B2"/>
    </sheetView>
  </sheetViews>
  <sheetFormatPr defaultRowHeight="13.5" x14ac:dyDescent="0.15"/>
  <cols>
    <col min="1" max="1" width="12.875" customWidth="1"/>
    <col min="2" max="2" width="22" customWidth="1"/>
    <col min="3" max="3" width="23.125" customWidth="1"/>
    <col min="4" max="4" width="12" customWidth="1"/>
    <col min="5" max="5" width="10.75" customWidth="1"/>
    <col min="6" max="6" width="11.25" customWidth="1"/>
    <col min="7" max="8" width="11.875" customWidth="1"/>
    <col min="9" max="9" width="1.25" customWidth="1"/>
  </cols>
  <sheetData>
    <row r="1" spans="1:9" ht="29.25" customHeight="1" x14ac:dyDescent="0.15">
      <c r="A1" s="171" t="s">
        <v>657</v>
      </c>
      <c r="B1" s="173"/>
      <c r="C1" s="173"/>
      <c r="D1" s="173"/>
      <c r="E1" s="173"/>
      <c r="F1" s="173"/>
      <c r="G1" s="173"/>
      <c r="H1" s="174"/>
      <c r="I1" s="109"/>
    </row>
    <row r="2" spans="1:9" ht="18" customHeight="1" x14ac:dyDescent="0.15">
      <c r="A2" s="194" t="s">
        <v>716</v>
      </c>
      <c r="B2" s="194"/>
      <c r="C2" s="81"/>
      <c r="D2" s="81"/>
      <c r="E2" s="81"/>
      <c r="F2" s="81"/>
      <c r="G2" s="81"/>
      <c r="H2" s="81" t="s">
        <v>1</v>
      </c>
      <c r="I2" s="109"/>
    </row>
    <row r="3" spans="1:9" ht="23.25" customHeight="1" x14ac:dyDescent="0.15">
      <c r="A3" s="193" t="s">
        <v>406</v>
      </c>
      <c r="B3" s="193" t="s">
        <v>189</v>
      </c>
      <c r="C3" s="193" t="s">
        <v>658</v>
      </c>
      <c r="D3" s="193" t="s">
        <v>659</v>
      </c>
      <c r="E3" s="192"/>
      <c r="F3" s="193" t="s">
        <v>660</v>
      </c>
      <c r="G3" s="193" t="s">
        <v>5</v>
      </c>
      <c r="H3" s="193" t="s">
        <v>661</v>
      </c>
      <c r="I3" s="80"/>
    </row>
    <row r="4" spans="1:9" ht="30" customHeight="1" x14ac:dyDescent="0.15">
      <c r="A4" s="192"/>
      <c r="B4" s="192"/>
      <c r="C4" s="192"/>
      <c r="D4" s="110" t="s">
        <v>662</v>
      </c>
      <c r="E4" s="110" t="s">
        <v>663</v>
      </c>
      <c r="F4" s="192"/>
      <c r="G4" s="192"/>
      <c r="H4" s="192"/>
      <c r="I4" s="80"/>
    </row>
    <row r="5" spans="1:9" ht="18" customHeight="1" x14ac:dyDescent="0.15">
      <c r="A5" s="82">
        <v>1</v>
      </c>
      <c r="B5" s="82">
        <v>2</v>
      </c>
      <c r="C5" s="82">
        <v>3</v>
      </c>
      <c r="D5" s="82">
        <v>4</v>
      </c>
      <c r="E5" s="82">
        <v>5</v>
      </c>
      <c r="F5" s="82">
        <v>6</v>
      </c>
      <c r="G5" s="82">
        <v>7</v>
      </c>
      <c r="H5" s="82">
        <v>8</v>
      </c>
      <c r="I5" s="80"/>
    </row>
    <row r="6" spans="1:9" ht="18" customHeight="1" x14ac:dyDescent="0.15">
      <c r="A6" s="176" t="s">
        <v>7</v>
      </c>
      <c r="B6" s="192"/>
      <c r="C6" s="192"/>
      <c r="D6" s="192"/>
      <c r="E6" s="192"/>
      <c r="F6" s="192"/>
      <c r="G6" s="111">
        <v>0</v>
      </c>
      <c r="H6" s="111">
        <v>0</v>
      </c>
      <c r="I6" s="80"/>
    </row>
    <row r="7" spans="1:9" ht="18" customHeight="1" x14ac:dyDescent="0.15">
      <c r="A7" s="84"/>
      <c r="B7" s="84"/>
      <c r="C7" s="84"/>
      <c r="D7" s="84"/>
      <c r="E7" s="84"/>
      <c r="F7" s="84"/>
      <c r="G7" s="112"/>
      <c r="H7" s="112"/>
      <c r="I7" s="113"/>
    </row>
    <row r="8" spans="1:9" ht="18" customHeight="1" x14ac:dyDescent="0.15">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A2" sqref="A2"/>
    </sheetView>
  </sheetViews>
  <sheetFormatPr defaultRowHeight="13.5" x14ac:dyDescent="0.15"/>
  <cols>
    <col min="1" max="1" width="56.75" customWidth="1"/>
    <col min="2" max="2" width="30.625" customWidth="1"/>
    <col min="3" max="3" width="1.25" customWidth="1"/>
  </cols>
  <sheetData>
    <row r="1" spans="1:3" ht="48" customHeight="1" x14ac:dyDescent="0.15">
      <c r="A1" s="197" t="s">
        <v>664</v>
      </c>
      <c r="B1" s="198"/>
      <c r="C1" s="19"/>
    </row>
    <row r="2" spans="1:3" ht="14.25" customHeight="1" x14ac:dyDescent="0.15">
      <c r="A2" s="3" t="s">
        <v>717</v>
      </c>
      <c r="B2" s="114" t="s">
        <v>1</v>
      </c>
      <c r="C2" s="19"/>
    </row>
    <row r="3" spans="1:3" ht="14.25" customHeight="1" x14ac:dyDescent="0.15">
      <c r="A3" s="27" t="s">
        <v>4</v>
      </c>
      <c r="B3" s="27" t="s">
        <v>665</v>
      </c>
      <c r="C3" s="23"/>
    </row>
    <row r="4" spans="1:3" ht="14.25" customHeight="1" x14ac:dyDescent="0.15">
      <c r="A4" s="115" t="s">
        <v>666</v>
      </c>
      <c r="B4" s="116">
        <f>SUM(B5)</f>
        <v>0</v>
      </c>
      <c r="C4" s="23"/>
    </row>
    <row r="5" spans="1:3" ht="14.25" customHeight="1" x14ac:dyDescent="0.15">
      <c r="A5" s="115" t="s">
        <v>667</v>
      </c>
      <c r="B5" s="117">
        <f>SUM(B6:B10)</f>
        <v>0</v>
      </c>
      <c r="C5" s="23"/>
    </row>
    <row r="6" spans="1:3" ht="14.25" customHeight="1" x14ac:dyDescent="0.15">
      <c r="A6" s="115" t="s">
        <v>668</v>
      </c>
      <c r="B6" s="115"/>
      <c r="C6" s="23"/>
    </row>
    <row r="7" spans="1:3" ht="14.25" customHeight="1" x14ac:dyDescent="0.15">
      <c r="A7" s="115" t="s">
        <v>669</v>
      </c>
      <c r="B7" s="115"/>
      <c r="C7" s="23"/>
    </row>
    <row r="8" spans="1:3" ht="14.25" customHeight="1" x14ac:dyDescent="0.15">
      <c r="A8" s="115" t="s">
        <v>670</v>
      </c>
      <c r="B8" s="115"/>
      <c r="C8" s="23"/>
    </row>
    <row r="9" spans="1:3" ht="14.25" customHeight="1" x14ac:dyDescent="0.15">
      <c r="A9" s="115" t="s">
        <v>671</v>
      </c>
      <c r="B9" s="115"/>
      <c r="C9" s="23"/>
    </row>
    <row r="10" spans="1:3" ht="14.25" customHeight="1" x14ac:dyDescent="0.15">
      <c r="A10" s="115" t="s">
        <v>672</v>
      </c>
      <c r="B10" s="115"/>
      <c r="C10" s="23"/>
    </row>
    <row r="11" spans="1:3" ht="14.25" customHeight="1" x14ac:dyDescent="0.15">
      <c r="A11" s="115"/>
      <c r="B11" s="115"/>
      <c r="C11" s="23"/>
    </row>
    <row r="12" spans="1:3" ht="14.25" customHeight="1" x14ac:dyDescent="0.15">
      <c r="A12" s="115"/>
      <c r="B12" s="115"/>
      <c r="C12" s="23"/>
    </row>
    <row r="13" spans="1:3" ht="14.25" customHeight="1" x14ac:dyDescent="0.15">
      <c r="A13" s="115"/>
      <c r="B13" s="115"/>
      <c r="C13" s="23"/>
    </row>
    <row r="14" spans="1:3" ht="14.25" customHeight="1" x14ac:dyDescent="0.15">
      <c r="A14" s="118" t="s">
        <v>673</v>
      </c>
      <c r="B14" s="117">
        <f>B4</f>
        <v>0</v>
      </c>
      <c r="C14" s="23"/>
    </row>
    <row r="15" spans="1:3" ht="14.25" customHeight="1" x14ac:dyDescent="0.15">
      <c r="A15" s="115" t="s">
        <v>674</v>
      </c>
      <c r="B15" s="116">
        <f>B16</f>
        <v>0</v>
      </c>
      <c r="C15" s="23"/>
    </row>
    <row r="16" spans="1:3" ht="14.25" customHeight="1" x14ac:dyDescent="0.15">
      <c r="A16" s="115" t="s">
        <v>675</v>
      </c>
      <c r="B16" s="117">
        <f>B17</f>
        <v>0</v>
      </c>
      <c r="C16" s="23"/>
    </row>
    <row r="17" spans="1:3" ht="14.25" customHeight="1" x14ac:dyDescent="0.15">
      <c r="A17" s="115" t="s">
        <v>676</v>
      </c>
      <c r="B17" s="115"/>
      <c r="C17" s="23"/>
    </row>
    <row r="18" spans="1:3" ht="14.25" customHeight="1" x14ac:dyDescent="0.15">
      <c r="A18" s="115"/>
      <c r="B18" s="115"/>
      <c r="C18" s="23"/>
    </row>
    <row r="19" spans="1:3" ht="14.25" customHeight="1" x14ac:dyDescent="0.15">
      <c r="A19" s="115"/>
      <c r="B19" s="115"/>
      <c r="C19" s="23"/>
    </row>
    <row r="20" spans="1:3" ht="14.25" customHeight="1" x14ac:dyDescent="0.15">
      <c r="A20" s="115"/>
      <c r="B20" s="115"/>
      <c r="C20" s="23"/>
    </row>
    <row r="21" spans="1:3" ht="14.25" customHeight="1" x14ac:dyDescent="0.15">
      <c r="A21" s="118" t="s">
        <v>677</v>
      </c>
      <c r="B21" s="116">
        <f>SUM(B14,B15)</f>
        <v>0</v>
      </c>
      <c r="C21" s="23"/>
    </row>
    <row r="22" spans="1:3" ht="14.25" customHeight="1" x14ac:dyDescent="0.15">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A2" sqref="A2"/>
    </sheetView>
  </sheetViews>
  <sheetFormatPr defaultRowHeight="13.5" x14ac:dyDescent="0.15"/>
  <cols>
    <col min="1" max="1" width="56.75" customWidth="1"/>
    <col min="2" max="2" width="30.625" customWidth="1"/>
    <col min="3" max="3" width="1.25" customWidth="1"/>
  </cols>
  <sheetData>
    <row r="1" spans="1:3" ht="35.25" customHeight="1" x14ac:dyDescent="0.15">
      <c r="A1" s="197" t="s">
        <v>678</v>
      </c>
      <c r="B1" s="198"/>
      <c r="C1" s="19"/>
    </row>
    <row r="2" spans="1:3" ht="20.25" customHeight="1" x14ac:dyDescent="0.15">
      <c r="A2" s="3" t="s">
        <v>717</v>
      </c>
      <c r="B2" s="114" t="s">
        <v>1</v>
      </c>
      <c r="C2" s="19"/>
    </row>
    <row r="3" spans="1:3" ht="27.75" customHeight="1" x14ac:dyDescent="0.15">
      <c r="A3" s="27" t="s">
        <v>4</v>
      </c>
      <c r="B3" s="27" t="s">
        <v>665</v>
      </c>
      <c r="C3" s="23"/>
    </row>
    <row r="4" spans="1:3" ht="18.75" customHeight="1" x14ac:dyDescent="0.15">
      <c r="A4" s="115" t="s">
        <v>679</v>
      </c>
      <c r="B4" s="116">
        <f>SUM(B5)</f>
        <v>0</v>
      </c>
      <c r="C4" s="23"/>
    </row>
    <row r="5" spans="1:3" ht="18.75" customHeight="1" x14ac:dyDescent="0.15">
      <c r="A5" s="115" t="s">
        <v>225</v>
      </c>
      <c r="B5" s="117">
        <f>SUM(B6)</f>
        <v>0</v>
      </c>
      <c r="C5" s="23"/>
    </row>
    <row r="6" spans="1:3" ht="18.75" customHeight="1" x14ac:dyDescent="0.15">
      <c r="A6" s="115" t="s">
        <v>680</v>
      </c>
      <c r="B6" s="115"/>
      <c r="C6" s="23"/>
    </row>
    <row r="7" spans="1:3" ht="18.75" customHeight="1" x14ac:dyDescent="0.15">
      <c r="A7" s="115" t="s">
        <v>681</v>
      </c>
      <c r="B7" s="116">
        <f>SUM(B8,B18,B27,B29,B33)</f>
        <v>0</v>
      </c>
      <c r="C7" s="23"/>
    </row>
    <row r="8" spans="1:3" ht="18.75" customHeight="1" x14ac:dyDescent="0.15">
      <c r="A8" s="115" t="s">
        <v>682</v>
      </c>
      <c r="B8" s="117">
        <f>SUM(B9:B17)</f>
        <v>0</v>
      </c>
      <c r="C8" s="23"/>
    </row>
    <row r="9" spans="1:3" ht="18.75" customHeight="1" x14ac:dyDescent="0.15">
      <c r="A9" s="115" t="s">
        <v>683</v>
      </c>
      <c r="B9" s="115"/>
      <c r="C9" s="23"/>
    </row>
    <row r="10" spans="1:3" ht="18.75" customHeight="1" x14ac:dyDescent="0.15">
      <c r="A10" s="115" t="s">
        <v>684</v>
      </c>
      <c r="B10" s="115"/>
      <c r="C10" s="23"/>
    </row>
    <row r="11" spans="1:3" ht="18.75" customHeight="1" x14ac:dyDescent="0.15">
      <c r="A11" s="115" t="s">
        <v>685</v>
      </c>
      <c r="B11" s="115"/>
      <c r="C11" s="23"/>
    </row>
    <row r="12" spans="1:3" ht="18.75" customHeight="1" x14ac:dyDescent="0.15">
      <c r="A12" s="115" t="s">
        <v>686</v>
      </c>
      <c r="B12" s="115"/>
      <c r="C12" s="23"/>
    </row>
    <row r="13" spans="1:3" ht="18.75" customHeight="1" x14ac:dyDescent="0.15">
      <c r="A13" s="115" t="s">
        <v>687</v>
      </c>
      <c r="B13" s="115"/>
      <c r="C13" s="23"/>
    </row>
    <row r="14" spans="1:3" ht="18.75" customHeight="1" x14ac:dyDescent="0.15">
      <c r="A14" s="115" t="s">
        <v>688</v>
      </c>
      <c r="B14" s="115"/>
      <c r="C14" s="23"/>
    </row>
    <row r="15" spans="1:3" ht="18.75" customHeight="1" x14ac:dyDescent="0.15">
      <c r="A15" s="115" t="s">
        <v>689</v>
      </c>
      <c r="B15" s="115"/>
      <c r="C15" s="23"/>
    </row>
    <row r="16" spans="1:3" ht="18.75" customHeight="1" x14ac:dyDescent="0.15">
      <c r="A16" s="115" t="s">
        <v>690</v>
      </c>
      <c r="B16" s="115"/>
      <c r="C16" s="23"/>
    </row>
    <row r="17" spans="1:3" ht="18.75" customHeight="1" x14ac:dyDescent="0.15">
      <c r="A17" s="115" t="s">
        <v>691</v>
      </c>
      <c r="B17" s="115"/>
      <c r="C17" s="23"/>
    </row>
    <row r="18" spans="1:3" ht="18.75" customHeight="1" x14ac:dyDescent="0.15">
      <c r="A18" s="115" t="s">
        <v>692</v>
      </c>
      <c r="B18" s="117">
        <f>SUM(B19:B26)</f>
        <v>0</v>
      </c>
      <c r="C18" s="23"/>
    </row>
    <row r="19" spans="1:3" ht="18.75" customHeight="1" x14ac:dyDescent="0.15">
      <c r="A19" s="115" t="s">
        <v>693</v>
      </c>
      <c r="B19" s="115"/>
      <c r="C19" s="23"/>
    </row>
    <row r="20" spans="1:3" ht="18.75" customHeight="1" x14ac:dyDescent="0.15">
      <c r="A20" s="115" t="s">
        <v>694</v>
      </c>
      <c r="B20" s="115"/>
      <c r="C20" s="23"/>
    </row>
    <row r="21" spans="1:3" ht="18.75" customHeight="1" x14ac:dyDescent="0.15">
      <c r="A21" s="115" t="s">
        <v>695</v>
      </c>
      <c r="B21" s="115"/>
      <c r="C21" s="23"/>
    </row>
    <row r="22" spans="1:3" ht="18.75" customHeight="1" x14ac:dyDescent="0.15">
      <c r="A22" s="115" t="s">
        <v>696</v>
      </c>
      <c r="B22" s="115"/>
      <c r="C22" s="23"/>
    </row>
    <row r="23" spans="1:3" ht="18.75" customHeight="1" x14ac:dyDescent="0.15">
      <c r="A23" s="115" t="s">
        <v>697</v>
      </c>
      <c r="B23" s="115"/>
      <c r="C23" s="23"/>
    </row>
    <row r="24" spans="1:3" ht="18.75" customHeight="1" x14ac:dyDescent="0.15">
      <c r="A24" s="115" t="s">
        <v>698</v>
      </c>
      <c r="B24" s="115"/>
      <c r="C24" s="23"/>
    </row>
    <row r="25" spans="1:3" ht="18.75" customHeight="1" x14ac:dyDescent="0.15">
      <c r="A25" s="115" t="s">
        <v>699</v>
      </c>
      <c r="B25" s="115"/>
      <c r="C25" s="23"/>
    </row>
    <row r="26" spans="1:3" ht="18.75" customHeight="1" x14ac:dyDescent="0.15">
      <c r="A26" s="115" t="s">
        <v>700</v>
      </c>
      <c r="B26" s="115"/>
      <c r="C26" s="23"/>
    </row>
    <row r="27" spans="1:3" ht="18.75" customHeight="1" x14ac:dyDescent="0.15">
      <c r="A27" s="115" t="s">
        <v>701</v>
      </c>
      <c r="B27" s="117">
        <f>B28</f>
        <v>0</v>
      </c>
      <c r="C27" s="23"/>
    </row>
    <row r="28" spans="1:3" ht="18.75" customHeight="1" x14ac:dyDescent="0.15">
      <c r="A28" s="115" t="s">
        <v>702</v>
      </c>
      <c r="B28" s="115"/>
      <c r="C28" s="23"/>
    </row>
    <row r="29" spans="1:3" ht="18.75" customHeight="1" x14ac:dyDescent="0.15">
      <c r="A29" s="115" t="s">
        <v>703</v>
      </c>
      <c r="B29" s="117">
        <f>SUM(B30:B32)</f>
        <v>0</v>
      </c>
      <c r="C29" s="23"/>
    </row>
    <row r="30" spans="1:3" ht="18.75" customHeight="1" x14ac:dyDescent="0.15">
      <c r="A30" s="115" t="s">
        <v>704</v>
      </c>
      <c r="B30" s="115"/>
      <c r="C30" s="23"/>
    </row>
    <row r="31" spans="1:3" ht="18.75" customHeight="1" x14ac:dyDescent="0.15">
      <c r="A31" s="115" t="s">
        <v>705</v>
      </c>
      <c r="B31" s="115"/>
      <c r="C31" s="23"/>
    </row>
    <row r="32" spans="1:3" ht="18.75" customHeight="1" x14ac:dyDescent="0.15">
      <c r="A32" s="115" t="s">
        <v>706</v>
      </c>
      <c r="B32" s="115"/>
      <c r="C32" s="23"/>
    </row>
    <row r="33" spans="1:3" ht="18.75" customHeight="1" x14ac:dyDescent="0.15">
      <c r="A33" s="115" t="s">
        <v>707</v>
      </c>
      <c r="B33" s="117">
        <f>B34</f>
        <v>0</v>
      </c>
      <c r="C33" s="23"/>
    </row>
    <row r="34" spans="1:3" ht="18.75" customHeight="1" x14ac:dyDescent="0.15">
      <c r="A34" s="115" t="s">
        <v>708</v>
      </c>
      <c r="B34" s="115"/>
      <c r="C34" s="23"/>
    </row>
    <row r="35" spans="1:3" ht="18.75" customHeight="1" x14ac:dyDescent="0.15">
      <c r="A35" s="118" t="s">
        <v>709</v>
      </c>
      <c r="B35" s="116">
        <f>SUM(B4,B7)</f>
        <v>0</v>
      </c>
      <c r="C35" s="23"/>
    </row>
    <row r="36" spans="1:3" ht="18.75" customHeight="1" x14ac:dyDescent="0.15">
      <c r="A36" s="115" t="s">
        <v>710</v>
      </c>
      <c r="B36" s="116">
        <f>SUM(B37,B39)</f>
        <v>0</v>
      </c>
      <c r="C36" s="23"/>
    </row>
    <row r="37" spans="1:3" ht="18.75" customHeight="1" x14ac:dyDescent="0.15">
      <c r="A37" s="115" t="s">
        <v>711</v>
      </c>
      <c r="B37" s="117">
        <f>B38</f>
        <v>0</v>
      </c>
      <c r="C37" s="23"/>
    </row>
    <row r="38" spans="1:3" ht="18.75" customHeight="1" x14ac:dyDescent="0.15">
      <c r="A38" s="115" t="s">
        <v>712</v>
      </c>
      <c r="B38" s="115"/>
      <c r="C38" s="23"/>
    </row>
    <row r="39" spans="1:3" ht="18.75" customHeight="1" x14ac:dyDescent="0.15">
      <c r="A39" s="115" t="s">
        <v>713</v>
      </c>
      <c r="B39" s="117">
        <f>B40</f>
        <v>0</v>
      </c>
      <c r="C39" s="23"/>
    </row>
    <row r="40" spans="1:3" ht="18.75" customHeight="1" x14ac:dyDescent="0.15">
      <c r="A40" s="115" t="s">
        <v>714</v>
      </c>
      <c r="B40" s="115"/>
      <c r="C40" s="23"/>
    </row>
    <row r="41" spans="1:3" ht="18.75" customHeight="1" x14ac:dyDescent="0.15">
      <c r="A41" s="115"/>
      <c r="B41" s="115"/>
      <c r="C41" s="23"/>
    </row>
    <row r="42" spans="1:3" ht="18.75" customHeight="1" x14ac:dyDescent="0.15">
      <c r="A42" s="118" t="s">
        <v>715</v>
      </c>
      <c r="B42" s="116">
        <f>SUM(B35:B36)</f>
        <v>0</v>
      </c>
      <c r="C42" s="23"/>
    </row>
    <row r="43" spans="1:3" ht="7.5" customHeight="1" x14ac:dyDescent="0.15">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workbookViewId="0">
      <selection activeCell="A2" sqref="A2"/>
    </sheetView>
  </sheetViews>
  <sheetFormatPr defaultRowHeight="13.5" x14ac:dyDescent="0.15"/>
  <cols>
    <col min="1" max="1" width="33.75" customWidth="1"/>
    <col min="2" max="2" width="24.625" customWidth="1"/>
    <col min="3" max="3" width="1.25" customWidth="1"/>
  </cols>
  <sheetData>
    <row r="1" spans="1:3" ht="33" customHeight="1" x14ac:dyDescent="0.15">
      <c r="A1" s="119" t="s">
        <v>65</v>
      </c>
      <c r="B1" s="132"/>
      <c r="C1" s="19"/>
    </row>
    <row r="2" spans="1:3" ht="36" customHeight="1" x14ac:dyDescent="0.15">
      <c r="A2" s="3" t="s">
        <v>717</v>
      </c>
      <c r="B2" s="21" t="s">
        <v>1</v>
      </c>
      <c r="C2" s="19"/>
    </row>
    <row r="3" spans="1:3" ht="24" customHeight="1" x14ac:dyDescent="0.15">
      <c r="A3" s="22" t="s">
        <v>66</v>
      </c>
      <c r="B3" s="22" t="s">
        <v>67</v>
      </c>
      <c r="C3" s="23"/>
    </row>
    <row r="4" spans="1:3" ht="24" customHeight="1" x14ac:dyDescent="0.15">
      <c r="A4" s="22" t="s">
        <v>68</v>
      </c>
      <c r="B4" s="24">
        <v>17311.95</v>
      </c>
      <c r="C4" s="23"/>
    </row>
    <row r="5" spans="1:3" ht="24" customHeight="1" x14ac:dyDescent="0.15">
      <c r="A5" s="25" t="s">
        <v>69</v>
      </c>
      <c r="B5" s="24">
        <f>SUM(B6+B13+B18+B19+B20)</f>
        <v>17286.73</v>
      </c>
      <c r="C5" s="23"/>
    </row>
    <row r="6" spans="1:3" ht="24" customHeight="1" x14ac:dyDescent="0.15">
      <c r="A6" s="25" t="s">
        <v>70</v>
      </c>
      <c r="B6" s="24">
        <v>16791.73</v>
      </c>
      <c r="C6" s="23"/>
    </row>
    <row r="7" spans="1:3" ht="24" customHeight="1" x14ac:dyDescent="0.15">
      <c r="A7" s="25" t="s">
        <v>71</v>
      </c>
      <c r="B7" s="24">
        <v>3523.84</v>
      </c>
      <c r="C7" s="23"/>
    </row>
    <row r="8" spans="1:3" ht="24" customHeight="1" x14ac:dyDescent="0.15">
      <c r="A8" s="25" t="s">
        <v>72</v>
      </c>
      <c r="B8" s="24"/>
      <c r="C8" s="23"/>
    </row>
    <row r="9" spans="1:3" ht="24" customHeight="1" x14ac:dyDescent="0.15">
      <c r="A9" s="25" t="s">
        <v>73</v>
      </c>
      <c r="B9" s="24"/>
      <c r="C9" s="23"/>
    </row>
    <row r="10" spans="1:3" ht="24" customHeight="1" x14ac:dyDescent="0.15">
      <c r="A10" s="25" t="s">
        <v>74</v>
      </c>
      <c r="B10" s="24"/>
      <c r="C10" s="23"/>
    </row>
    <row r="11" spans="1:3" ht="24" customHeight="1" x14ac:dyDescent="0.15">
      <c r="A11" s="25" t="s">
        <v>75</v>
      </c>
      <c r="B11" s="24">
        <v>46.5</v>
      </c>
      <c r="C11" s="23"/>
    </row>
    <row r="12" spans="1:3" ht="24" customHeight="1" x14ac:dyDescent="0.15">
      <c r="A12" s="25" t="s">
        <v>76</v>
      </c>
      <c r="B12" s="24">
        <v>13221.39</v>
      </c>
      <c r="C12" s="23"/>
    </row>
    <row r="13" spans="1:3" ht="24" customHeight="1" x14ac:dyDescent="0.15">
      <c r="A13" s="25" t="s">
        <v>77</v>
      </c>
      <c r="B13" s="24">
        <v>495</v>
      </c>
      <c r="C13" s="23"/>
    </row>
    <row r="14" spans="1:3" ht="24" customHeight="1" x14ac:dyDescent="0.15">
      <c r="A14" s="25" t="s">
        <v>78</v>
      </c>
      <c r="B14" s="24">
        <v>495</v>
      </c>
      <c r="C14" s="23"/>
    </row>
    <row r="15" spans="1:3" ht="24" customHeight="1" x14ac:dyDescent="0.15">
      <c r="A15" s="25" t="s">
        <v>79</v>
      </c>
      <c r="B15" s="24"/>
      <c r="C15" s="23"/>
    </row>
    <row r="16" spans="1:3" ht="24" customHeight="1" x14ac:dyDescent="0.15">
      <c r="A16" s="25" t="s">
        <v>80</v>
      </c>
      <c r="B16" s="24"/>
      <c r="C16" s="23"/>
    </row>
    <row r="17" spans="1:3" ht="24" customHeight="1" x14ac:dyDescent="0.15">
      <c r="A17" s="26" t="s">
        <v>81</v>
      </c>
      <c r="B17" s="24"/>
      <c r="C17" s="23"/>
    </row>
    <row r="18" spans="1:3" ht="24" customHeight="1" x14ac:dyDescent="0.15">
      <c r="A18" s="25" t="s">
        <v>82</v>
      </c>
      <c r="B18" s="24"/>
      <c r="C18" s="23"/>
    </row>
    <row r="19" spans="1:3" ht="24" customHeight="1" x14ac:dyDescent="0.15">
      <c r="A19" s="25" t="s">
        <v>83</v>
      </c>
      <c r="B19" s="24"/>
      <c r="C19" s="23"/>
    </row>
    <row r="20" spans="1:3" ht="24" customHeight="1" x14ac:dyDescent="0.15">
      <c r="A20" s="25" t="s">
        <v>84</v>
      </c>
      <c r="B20" s="24"/>
      <c r="C20" s="23"/>
    </row>
    <row r="21" spans="1:3" ht="24" customHeight="1" x14ac:dyDescent="0.15">
      <c r="A21" s="27" t="s">
        <v>85</v>
      </c>
      <c r="B21" s="28">
        <f>SUM(B29+B25+B28+B31)</f>
        <v>0</v>
      </c>
      <c r="C21" s="23"/>
    </row>
    <row r="22" spans="1:3" ht="24" customHeight="1" x14ac:dyDescent="0.15">
      <c r="A22" s="25" t="s">
        <v>86</v>
      </c>
      <c r="B22" s="28">
        <v>25.22</v>
      </c>
      <c r="C22" s="23"/>
    </row>
    <row r="23" spans="1:3" ht="24" customHeight="1" x14ac:dyDescent="0.15">
      <c r="A23" s="25" t="s">
        <v>87</v>
      </c>
      <c r="B23" s="28">
        <v>25.22</v>
      </c>
      <c r="C23" s="23"/>
    </row>
    <row r="24" spans="1:3" ht="24" customHeight="1" x14ac:dyDescent="0.15">
      <c r="A24" s="25" t="s">
        <v>88</v>
      </c>
      <c r="B24" s="28"/>
      <c r="C24" s="23"/>
    </row>
    <row r="25" spans="1:3" ht="24" customHeight="1" x14ac:dyDescent="0.15">
      <c r="A25" s="25" t="s">
        <v>89</v>
      </c>
      <c r="B25" s="28"/>
      <c r="C25" s="23"/>
    </row>
    <row r="26" spans="1:3" ht="24" customHeight="1" x14ac:dyDescent="0.15">
      <c r="A26" s="25" t="s">
        <v>87</v>
      </c>
      <c r="B26" s="28"/>
      <c r="C26" s="23"/>
    </row>
    <row r="27" spans="1:3" ht="24" customHeight="1" x14ac:dyDescent="0.15">
      <c r="A27" s="25" t="s">
        <v>88</v>
      </c>
      <c r="B27" s="28"/>
      <c r="C27" s="23"/>
    </row>
    <row r="28" spans="1:3" ht="33.75" customHeight="1" x14ac:dyDescent="0.15">
      <c r="A28" s="25" t="s">
        <v>90</v>
      </c>
      <c r="B28" s="28"/>
      <c r="C28" s="23"/>
    </row>
    <row r="29" spans="1:3" ht="24" customHeight="1" x14ac:dyDescent="0.15">
      <c r="A29" s="25" t="s">
        <v>87</v>
      </c>
      <c r="B29" s="28"/>
      <c r="C29" s="23"/>
    </row>
    <row r="30" spans="1:3" ht="24" customHeight="1" x14ac:dyDescent="0.15">
      <c r="A30" s="25" t="s">
        <v>88</v>
      </c>
      <c r="B30" s="28"/>
      <c r="C30" s="23"/>
    </row>
    <row r="31" spans="1:3" ht="24" customHeight="1" x14ac:dyDescent="0.15">
      <c r="A31" s="29" t="s">
        <v>91</v>
      </c>
      <c r="B31" s="28"/>
      <c r="C31" s="23"/>
    </row>
    <row r="32" spans="1:3" ht="7.5" customHeight="1" x14ac:dyDescent="0.15">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workbookViewId="0">
      <selection activeCell="B2" sqref="B2:D2"/>
    </sheetView>
  </sheetViews>
  <sheetFormatPr defaultRowHeight="13.5" x14ac:dyDescent="0.15"/>
  <cols>
    <col min="1" max="1" width="4.375" customWidth="1"/>
    <col min="3" max="3" width="8.125" customWidth="1"/>
    <col min="4" max="4" width="7.5" customWidth="1"/>
    <col min="5" max="5" width="9.375" customWidth="1"/>
    <col min="6" max="6" width="18.875" customWidth="1"/>
    <col min="7" max="7" width="26.625" customWidth="1"/>
    <col min="8" max="8" width="10" customWidth="1"/>
    <col min="9" max="9" width="9.375" customWidth="1"/>
    <col min="10" max="10" width="10.875" customWidth="1"/>
    <col min="11" max="11" width="13.25" customWidth="1"/>
    <col min="12" max="12" width="9.625" customWidth="1"/>
    <col min="13" max="13" width="10.875" customWidth="1"/>
    <col min="14" max="14" width="11.125" customWidth="1"/>
    <col min="15" max="15" width="9.625" customWidth="1"/>
    <col min="16" max="16" width="1.25" customWidth="1"/>
  </cols>
  <sheetData>
    <row r="1" spans="1:16" ht="26.25" customHeight="1" x14ac:dyDescent="0.15">
      <c r="A1" s="138"/>
      <c r="B1" s="142" t="s">
        <v>92</v>
      </c>
      <c r="C1" s="143"/>
      <c r="D1" s="143"/>
      <c r="E1" s="143"/>
      <c r="F1" s="143"/>
      <c r="G1" s="143"/>
      <c r="H1" s="143"/>
      <c r="I1" s="143"/>
      <c r="J1" s="143"/>
      <c r="K1" s="143"/>
      <c r="L1" s="143"/>
      <c r="M1" s="144"/>
      <c r="N1" s="2"/>
      <c r="O1" s="2"/>
      <c r="P1" s="2"/>
    </row>
    <row r="2" spans="1:16" ht="25.5" customHeight="1" x14ac:dyDescent="0.15">
      <c r="A2" s="139"/>
      <c r="B2" s="145" t="s">
        <v>716</v>
      </c>
      <c r="C2" s="146"/>
      <c r="D2" s="147"/>
      <c r="E2" s="133"/>
      <c r="F2" s="134"/>
      <c r="G2" s="135"/>
      <c r="H2" s="31"/>
      <c r="I2" s="31"/>
      <c r="J2" s="31"/>
      <c r="K2" s="31"/>
      <c r="L2" s="31"/>
      <c r="M2" s="32" t="s">
        <v>1</v>
      </c>
      <c r="N2" s="6"/>
      <c r="O2" s="6"/>
      <c r="P2" s="2"/>
    </row>
    <row r="3" spans="1:16" ht="33.75" customHeight="1" x14ac:dyDescent="0.15">
      <c r="A3" s="140"/>
      <c r="B3" s="136" t="s">
        <v>93</v>
      </c>
      <c r="C3" s="137"/>
      <c r="D3" s="137"/>
      <c r="E3" s="136" t="s">
        <v>94</v>
      </c>
      <c r="F3" s="136" t="s">
        <v>95</v>
      </c>
      <c r="G3" s="136" t="s">
        <v>96</v>
      </c>
      <c r="H3" s="136" t="s">
        <v>97</v>
      </c>
      <c r="I3" s="128" t="s">
        <v>98</v>
      </c>
      <c r="J3" s="129"/>
      <c r="K3" s="129"/>
      <c r="L3" s="128" t="s">
        <v>99</v>
      </c>
      <c r="M3" s="129"/>
      <c r="N3" s="129"/>
      <c r="O3" s="129"/>
      <c r="P3" s="1"/>
    </row>
    <row r="4" spans="1:16" ht="39.75" customHeight="1" x14ac:dyDescent="0.15">
      <c r="A4" s="140"/>
      <c r="B4" s="33" t="s">
        <v>100</v>
      </c>
      <c r="C4" s="33" t="s">
        <v>101</v>
      </c>
      <c r="D4" s="33" t="s">
        <v>102</v>
      </c>
      <c r="E4" s="137"/>
      <c r="F4" s="137"/>
      <c r="G4" s="137"/>
      <c r="H4" s="137"/>
      <c r="I4" s="8" t="s">
        <v>103</v>
      </c>
      <c r="J4" s="8" t="s">
        <v>104</v>
      </c>
      <c r="K4" s="8" t="s">
        <v>105</v>
      </c>
      <c r="L4" s="8" t="s">
        <v>106</v>
      </c>
      <c r="M4" s="8" t="s">
        <v>107</v>
      </c>
      <c r="N4" s="8" t="s">
        <v>108</v>
      </c>
      <c r="O4" s="8" t="s">
        <v>109</v>
      </c>
      <c r="P4" s="1"/>
    </row>
    <row r="5" spans="1:16" ht="20.25" customHeight="1" x14ac:dyDescent="0.15">
      <c r="A5" s="140"/>
      <c r="B5" s="34"/>
      <c r="C5" s="34"/>
      <c r="D5" s="34"/>
      <c r="E5" s="34"/>
      <c r="F5" s="34"/>
      <c r="G5" s="34"/>
      <c r="H5" s="35">
        <v>1</v>
      </c>
      <c r="I5" s="35">
        <v>2</v>
      </c>
      <c r="J5" s="35">
        <v>3</v>
      </c>
      <c r="K5" s="35">
        <v>4</v>
      </c>
      <c r="L5" s="35">
        <v>7</v>
      </c>
      <c r="M5" s="35">
        <v>8</v>
      </c>
      <c r="N5" s="35">
        <v>9</v>
      </c>
      <c r="O5" s="35">
        <v>10</v>
      </c>
      <c r="P5" s="1"/>
    </row>
    <row r="6" spans="1:16" ht="21.75" customHeight="1" x14ac:dyDescent="0.15">
      <c r="A6" s="140"/>
      <c r="B6" s="34"/>
      <c r="C6" s="34"/>
      <c r="D6" s="9"/>
      <c r="E6" s="14"/>
      <c r="F6" s="14"/>
      <c r="G6" s="12" t="s">
        <v>7</v>
      </c>
      <c r="H6" s="34">
        <v>17311.95</v>
      </c>
      <c r="I6" s="34">
        <v>1711.04</v>
      </c>
      <c r="J6" s="34">
        <v>106.4</v>
      </c>
      <c r="K6" s="34">
        <v>54.07</v>
      </c>
      <c r="L6" s="34">
        <v>362.59</v>
      </c>
      <c r="M6" s="34">
        <v>15061.85</v>
      </c>
      <c r="N6" s="9"/>
      <c r="O6" s="9">
        <v>16</v>
      </c>
      <c r="P6" s="1"/>
    </row>
    <row r="7" spans="1:16" ht="21.75" customHeight="1" x14ac:dyDescent="0.15">
      <c r="A7" s="140"/>
      <c r="B7" s="36"/>
      <c r="C7" s="36"/>
      <c r="D7" s="36"/>
      <c r="E7" s="37"/>
      <c r="F7" s="37" t="s">
        <v>110</v>
      </c>
      <c r="G7" s="37"/>
      <c r="H7" s="38">
        <v>17311.95</v>
      </c>
      <c r="I7" s="38">
        <v>1711.04</v>
      </c>
      <c r="J7" s="38">
        <v>106.4</v>
      </c>
      <c r="K7" s="38">
        <v>54.07</v>
      </c>
      <c r="L7" s="38">
        <v>362.59</v>
      </c>
      <c r="M7" s="38">
        <v>15061.85</v>
      </c>
      <c r="N7" s="38"/>
      <c r="O7" s="38">
        <v>16</v>
      </c>
      <c r="P7" s="1"/>
    </row>
    <row r="8" spans="1:16" ht="21.75" customHeight="1" x14ac:dyDescent="0.15">
      <c r="A8" s="140"/>
      <c r="B8" s="33" t="s">
        <v>111</v>
      </c>
      <c r="C8" s="33" t="s">
        <v>112</v>
      </c>
      <c r="D8" s="8" t="s">
        <v>112</v>
      </c>
      <c r="E8" s="12" t="s">
        <v>113</v>
      </c>
      <c r="F8" s="12" t="s">
        <v>114</v>
      </c>
      <c r="G8" s="13" t="s">
        <v>115</v>
      </c>
      <c r="H8" s="39">
        <v>382.62</v>
      </c>
      <c r="I8" s="39">
        <v>248.63</v>
      </c>
      <c r="J8" s="39"/>
      <c r="K8" s="11"/>
      <c r="L8" s="11">
        <v>133.99</v>
      </c>
      <c r="M8" s="39"/>
      <c r="N8" s="11"/>
      <c r="O8" s="11"/>
      <c r="P8" s="1"/>
    </row>
    <row r="9" spans="1:16" ht="21.75" customHeight="1" x14ac:dyDescent="0.15">
      <c r="A9" s="140"/>
      <c r="B9" s="33" t="s">
        <v>111</v>
      </c>
      <c r="C9" s="33" t="s">
        <v>116</v>
      </c>
      <c r="D9" s="8" t="s">
        <v>117</v>
      </c>
      <c r="E9" s="12" t="s">
        <v>113</v>
      </c>
      <c r="F9" s="12" t="s">
        <v>114</v>
      </c>
      <c r="G9" s="13" t="s">
        <v>118</v>
      </c>
      <c r="H9" s="39">
        <v>9.8699999999999992</v>
      </c>
      <c r="I9" s="39">
        <v>9.8699999999999992</v>
      </c>
      <c r="J9" s="39"/>
      <c r="K9" s="11"/>
      <c r="L9" s="11"/>
      <c r="M9" s="39"/>
      <c r="N9" s="11"/>
      <c r="O9" s="11"/>
      <c r="P9" s="1"/>
    </row>
    <row r="10" spans="1:16" ht="21.75" customHeight="1" x14ac:dyDescent="0.15">
      <c r="A10" s="140"/>
      <c r="B10" s="33" t="s">
        <v>119</v>
      </c>
      <c r="C10" s="33" t="s">
        <v>120</v>
      </c>
      <c r="D10" s="8" t="s">
        <v>117</v>
      </c>
      <c r="E10" s="12" t="s">
        <v>113</v>
      </c>
      <c r="F10" s="12" t="s">
        <v>114</v>
      </c>
      <c r="G10" s="13" t="s">
        <v>121</v>
      </c>
      <c r="H10" s="39">
        <v>11.42</v>
      </c>
      <c r="I10" s="39">
        <v>11.42</v>
      </c>
      <c r="J10" s="39"/>
      <c r="K10" s="11"/>
      <c r="L10" s="11"/>
      <c r="M10" s="39"/>
      <c r="N10" s="11"/>
      <c r="O10" s="11"/>
      <c r="P10" s="1"/>
    </row>
    <row r="11" spans="1:16" ht="21.75" customHeight="1" x14ac:dyDescent="0.15">
      <c r="A11" s="140"/>
      <c r="B11" s="33" t="s">
        <v>119</v>
      </c>
      <c r="C11" s="33" t="s">
        <v>120</v>
      </c>
      <c r="D11" s="8" t="s">
        <v>122</v>
      </c>
      <c r="E11" s="12" t="s">
        <v>113</v>
      </c>
      <c r="F11" s="12" t="s">
        <v>114</v>
      </c>
      <c r="G11" s="13" t="s">
        <v>123</v>
      </c>
      <c r="H11" s="39">
        <v>63.18</v>
      </c>
      <c r="I11" s="39">
        <v>63.18</v>
      </c>
      <c r="J11" s="39"/>
      <c r="K11" s="11"/>
      <c r="L11" s="11"/>
      <c r="M11" s="39"/>
      <c r="N11" s="11"/>
      <c r="O11" s="11"/>
      <c r="P11" s="1"/>
    </row>
    <row r="12" spans="1:16" ht="21.75" customHeight="1" x14ac:dyDescent="0.15">
      <c r="A12" s="140"/>
      <c r="B12" s="33" t="s">
        <v>124</v>
      </c>
      <c r="C12" s="33" t="s">
        <v>125</v>
      </c>
      <c r="D12" s="8" t="s">
        <v>126</v>
      </c>
      <c r="E12" s="12" t="s">
        <v>113</v>
      </c>
      <c r="F12" s="12" t="s">
        <v>114</v>
      </c>
      <c r="G12" s="13" t="s">
        <v>127</v>
      </c>
      <c r="H12" s="39">
        <v>120</v>
      </c>
      <c r="I12" s="39"/>
      <c r="J12" s="39"/>
      <c r="K12" s="11"/>
      <c r="L12" s="11"/>
      <c r="M12" s="39">
        <v>120</v>
      </c>
      <c r="N12" s="11"/>
      <c r="O12" s="11"/>
      <c r="P12" s="1"/>
    </row>
    <row r="13" spans="1:16" ht="21.75" customHeight="1" x14ac:dyDescent="0.15">
      <c r="A13" s="140"/>
      <c r="B13" s="33" t="s">
        <v>124</v>
      </c>
      <c r="C13" s="33" t="s">
        <v>125</v>
      </c>
      <c r="D13" s="8" t="s">
        <v>116</v>
      </c>
      <c r="E13" s="12" t="s">
        <v>113</v>
      </c>
      <c r="F13" s="12" t="s">
        <v>114</v>
      </c>
      <c r="G13" s="13" t="s">
        <v>128</v>
      </c>
      <c r="H13" s="39">
        <v>375</v>
      </c>
      <c r="I13" s="39"/>
      <c r="J13" s="39"/>
      <c r="K13" s="11"/>
      <c r="L13" s="11"/>
      <c r="M13" s="39">
        <v>375</v>
      </c>
      <c r="N13" s="11"/>
      <c r="O13" s="11"/>
      <c r="P13" s="1"/>
    </row>
    <row r="14" spans="1:16" ht="21.75" customHeight="1" x14ac:dyDescent="0.15">
      <c r="A14" s="140"/>
      <c r="B14" s="33" t="s">
        <v>129</v>
      </c>
      <c r="C14" s="33" t="s">
        <v>117</v>
      </c>
      <c r="D14" s="8" t="s">
        <v>117</v>
      </c>
      <c r="E14" s="12" t="s">
        <v>113</v>
      </c>
      <c r="F14" s="12" t="s">
        <v>114</v>
      </c>
      <c r="G14" s="13" t="s">
        <v>130</v>
      </c>
      <c r="H14" s="39">
        <v>119.23</v>
      </c>
      <c r="I14" s="39">
        <v>76.8</v>
      </c>
      <c r="J14" s="39">
        <v>13.41</v>
      </c>
      <c r="K14" s="11">
        <v>3.76</v>
      </c>
      <c r="L14" s="11">
        <v>7.14</v>
      </c>
      <c r="M14" s="39">
        <v>18.12</v>
      </c>
      <c r="N14" s="11"/>
      <c r="O14" s="11"/>
      <c r="P14" s="1"/>
    </row>
    <row r="15" spans="1:16" ht="21.75" customHeight="1" x14ac:dyDescent="0.15">
      <c r="A15" s="140"/>
      <c r="B15" s="33" t="s">
        <v>129</v>
      </c>
      <c r="C15" s="33" t="s">
        <v>117</v>
      </c>
      <c r="D15" s="8" t="s">
        <v>126</v>
      </c>
      <c r="E15" s="12" t="s">
        <v>113</v>
      </c>
      <c r="F15" s="12" t="s">
        <v>114</v>
      </c>
      <c r="G15" s="13" t="s">
        <v>131</v>
      </c>
      <c r="H15" s="39">
        <v>1025.96</v>
      </c>
      <c r="I15" s="39">
        <v>826.93</v>
      </c>
      <c r="J15" s="39">
        <v>56.22</v>
      </c>
      <c r="K15" s="11">
        <v>45.12</v>
      </c>
      <c r="L15" s="11">
        <v>97.69</v>
      </c>
      <c r="M15" s="39"/>
      <c r="N15" s="11"/>
      <c r="O15" s="11"/>
      <c r="P15" s="1"/>
    </row>
    <row r="16" spans="1:16" ht="21.75" customHeight="1" x14ac:dyDescent="0.15">
      <c r="A16" s="140"/>
      <c r="B16" s="33" t="s">
        <v>129</v>
      </c>
      <c r="C16" s="33" t="s">
        <v>117</v>
      </c>
      <c r="D16" s="8" t="s">
        <v>132</v>
      </c>
      <c r="E16" s="12" t="s">
        <v>113</v>
      </c>
      <c r="F16" s="12" t="s">
        <v>114</v>
      </c>
      <c r="G16" s="13" t="s">
        <v>133</v>
      </c>
      <c r="H16" s="39">
        <v>297.36</v>
      </c>
      <c r="I16" s="39">
        <v>136.36000000000001</v>
      </c>
      <c r="J16" s="39"/>
      <c r="K16" s="11"/>
      <c r="L16" s="11"/>
      <c r="M16" s="39">
        <v>160</v>
      </c>
      <c r="N16" s="11"/>
      <c r="O16" s="11">
        <v>1</v>
      </c>
      <c r="P16" s="1"/>
    </row>
    <row r="17" spans="1:16" ht="21.75" customHeight="1" x14ac:dyDescent="0.15">
      <c r="A17" s="140"/>
      <c r="B17" s="33" t="s">
        <v>129</v>
      </c>
      <c r="C17" s="33" t="s">
        <v>117</v>
      </c>
      <c r="D17" s="8" t="s">
        <v>125</v>
      </c>
      <c r="E17" s="12" t="s">
        <v>113</v>
      </c>
      <c r="F17" s="12" t="s">
        <v>114</v>
      </c>
      <c r="G17" s="13" t="s">
        <v>134</v>
      </c>
      <c r="H17" s="39">
        <v>288.49</v>
      </c>
      <c r="I17" s="39"/>
      <c r="J17" s="39"/>
      <c r="K17" s="11"/>
      <c r="L17" s="11">
        <v>30.4</v>
      </c>
      <c r="M17" s="39">
        <v>258.08999999999997</v>
      </c>
      <c r="N17" s="11"/>
      <c r="O17" s="11"/>
      <c r="P17" s="1"/>
    </row>
    <row r="18" spans="1:16" ht="21.75" customHeight="1" x14ac:dyDescent="0.15">
      <c r="A18" s="140"/>
      <c r="B18" s="33" t="s">
        <v>129</v>
      </c>
      <c r="C18" s="33" t="s">
        <v>117</v>
      </c>
      <c r="D18" s="8" t="s">
        <v>135</v>
      </c>
      <c r="E18" s="12" t="s">
        <v>113</v>
      </c>
      <c r="F18" s="12" t="s">
        <v>114</v>
      </c>
      <c r="G18" s="13" t="s">
        <v>136</v>
      </c>
      <c r="H18" s="39">
        <v>37.26</v>
      </c>
      <c r="I18" s="39"/>
      <c r="J18" s="39"/>
      <c r="K18" s="11"/>
      <c r="L18" s="11">
        <v>17.260000000000002</v>
      </c>
      <c r="M18" s="39">
        <v>5</v>
      </c>
      <c r="N18" s="11"/>
      <c r="O18" s="11">
        <v>15</v>
      </c>
      <c r="P18" s="1"/>
    </row>
    <row r="19" spans="1:16" ht="21.75" customHeight="1" x14ac:dyDescent="0.15">
      <c r="A19" s="140"/>
      <c r="B19" s="33" t="s">
        <v>129</v>
      </c>
      <c r="C19" s="33" t="s">
        <v>117</v>
      </c>
      <c r="D19" s="8" t="s">
        <v>137</v>
      </c>
      <c r="E19" s="12" t="s">
        <v>113</v>
      </c>
      <c r="F19" s="12" t="s">
        <v>114</v>
      </c>
      <c r="G19" s="13" t="s">
        <v>138</v>
      </c>
      <c r="H19" s="39">
        <v>14</v>
      </c>
      <c r="I19" s="39"/>
      <c r="J19" s="39"/>
      <c r="K19" s="11"/>
      <c r="L19" s="11">
        <v>1</v>
      </c>
      <c r="M19" s="39">
        <v>13</v>
      </c>
      <c r="N19" s="11"/>
      <c r="O19" s="11"/>
      <c r="P19" s="1"/>
    </row>
    <row r="20" spans="1:16" ht="21.75" customHeight="1" x14ac:dyDescent="0.15">
      <c r="A20" s="140"/>
      <c r="B20" s="33" t="s">
        <v>129</v>
      </c>
      <c r="C20" s="33" t="s">
        <v>117</v>
      </c>
      <c r="D20" s="8" t="s">
        <v>139</v>
      </c>
      <c r="E20" s="12" t="s">
        <v>113</v>
      </c>
      <c r="F20" s="12" t="s">
        <v>114</v>
      </c>
      <c r="G20" s="13" t="s">
        <v>140</v>
      </c>
      <c r="H20" s="39">
        <v>9243.85</v>
      </c>
      <c r="I20" s="39"/>
      <c r="J20" s="39"/>
      <c r="K20" s="11"/>
      <c r="L20" s="11"/>
      <c r="M20" s="39">
        <v>9243.85</v>
      </c>
      <c r="N20" s="11"/>
      <c r="O20" s="11"/>
      <c r="P20" s="1"/>
    </row>
    <row r="21" spans="1:16" ht="21.75" customHeight="1" x14ac:dyDescent="0.15">
      <c r="A21" s="140"/>
      <c r="B21" s="33" t="s">
        <v>129</v>
      </c>
      <c r="C21" s="33" t="s">
        <v>117</v>
      </c>
      <c r="D21" s="8" t="s">
        <v>141</v>
      </c>
      <c r="E21" s="12" t="s">
        <v>113</v>
      </c>
      <c r="F21" s="12" t="s">
        <v>114</v>
      </c>
      <c r="G21" s="13" t="s">
        <v>142</v>
      </c>
      <c r="H21" s="39">
        <v>1</v>
      </c>
      <c r="I21" s="39"/>
      <c r="J21" s="39"/>
      <c r="K21" s="11"/>
      <c r="L21" s="11">
        <v>1</v>
      </c>
      <c r="M21" s="39"/>
      <c r="N21" s="11"/>
      <c r="O21" s="11"/>
      <c r="P21" s="1"/>
    </row>
    <row r="22" spans="1:16" ht="21.75" customHeight="1" x14ac:dyDescent="0.15">
      <c r="A22" s="140"/>
      <c r="B22" s="33" t="s">
        <v>129</v>
      </c>
      <c r="C22" s="33" t="s">
        <v>117</v>
      </c>
      <c r="D22" s="8" t="s">
        <v>143</v>
      </c>
      <c r="E22" s="12" t="s">
        <v>113</v>
      </c>
      <c r="F22" s="12" t="s">
        <v>114</v>
      </c>
      <c r="G22" s="13" t="s">
        <v>144</v>
      </c>
      <c r="H22" s="39">
        <v>2</v>
      </c>
      <c r="I22" s="39"/>
      <c r="J22" s="39"/>
      <c r="K22" s="11"/>
      <c r="L22" s="11">
        <v>2</v>
      </c>
      <c r="M22" s="39"/>
      <c r="N22" s="11"/>
      <c r="O22" s="11"/>
      <c r="P22" s="1"/>
    </row>
    <row r="23" spans="1:16" ht="21.75" customHeight="1" x14ac:dyDescent="0.15">
      <c r="A23" s="140"/>
      <c r="B23" s="33" t="s">
        <v>129</v>
      </c>
      <c r="C23" s="33" t="s">
        <v>117</v>
      </c>
      <c r="D23" s="8" t="s">
        <v>116</v>
      </c>
      <c r="E23" s="12" t="s">
        <v>113</v>
      </c>
      <c r="F23" s="12" t="s">
        <v>114</v>
      </c>
      <c r="G23" s="13" t="s">
        <v>145</v>
      </c>
      <c r="H23" s="39">
        <v>2404.2199999999998</v>
      </c>
      <c r="I23" s="39"/>
      <c r="J23" s="39"/>
      <c r="K23" s="11"/>
      <c r="L23" s="11">
        <v>1</v>
      </c>
      <c r="M23" s="39">
        <v>2403.2199999999998</v>
      </c>
      <c r="N23" s="11"/>
      <c r="O23" s="11"/>
      <c r="P23" s="1"/>
    </row>
    <row r="24" spans="1:16" ht="21.75" customHeight="1" x14ac:dyDescent="0.15">
      <c r="A24" s="140"/>
      <c r="B24" s="33" t="s">
        <v>129</v>
      </c>
      <c r="C24" s="33" t="s">
        <v>122</v>
      </c>
      <c r="D24" s="8" t="s">
        <v>117</v>
      </c>
      <c r="E24" s="12" t="s">
        <v>113</v>
      </c>
      <c r="F24" s="12" t="s">
        <v>114</v>
      </c>
      <c r="G24" s="13" t="s">
        <v>146</v>
      </c>
      <c r="H24" s="39">
        <v>278.67</v>
      </c>
      <c r="I24" s="39">
        <v>132.69999999999999</v>
      </c>
      <c r="J24" s="39">
        <v>21.89</v>
      </c>
      <c r="K24" s="11">
        <v>0.97</v>
      </c>
      <c r="L24" s="11">
        <v>59.14</v>
      </c>
      <c r="M24" s="39">
        <v>63.97</v>
      </c>
      <c r="N24" s="11"/>
      <c r="O24" s="11"/>
      <c r="P24" s="1"/>
    </row>
    <row r="25" spans="1:16" ht="21.75" customHeight="1" x14ac:dyDescent="0.15">
      <c r="A25" s="140"/>
      <c r="B25" s="33" t="s">
        <v>129</v>
      </c>
      <c r="C25" s="33" t="s">
        <v>122</v>
      </c>
      <c r="D25" s="8" t="s">
        <v>126</v>
      </c>
      <c r="E25" s="12" t="s">
        <v>113</v>
      </c>
      <c r="F25" s="12" t="s">
        <v>114</v>
      </c>
      <c r="G25" s="13" t="s">
        <v>147</v>
      </c>
      <c r="H25" s="39">
        <v>289.86</v>
      </c>
      <c r="I25" s="39">
        <v>205.15</v>
      </c>
      <c r="J25" s="39">
        <v>14.88</v>
      </c>
      <c r="K25" s="11">
        <v>4.22</v>
      </c>
      <c r="L25" s="11">
        <v>11.97</v>
      </c>
      <c r="M25" s="39">
        <v>53.64</v>
      </c>
      <c r="N25" s="11"/>
      <c r="O25" s="11"/>
      <c r="P25" s="1"/>
    </row>
    <row r="26" spans="1:16" ht="21.75" customHeight="1" x14ac:dyDescent="0.15">
      <c r="A26" s="140"/>
      <c r="B26" s="33" t="s">
        <v>129</v>
      </c>
      <c r="C26" s="33" t="s">
        <v>122</v>
      </c>
      <c r="D26" s="8" t="s">
        <v>112</v>
      </c>
      <c r="E26" s="12" t="s">
        <v>113</v>
      </c>
      <c r="F26" s="12" t="s">
        <v>114</v>
      </c>
      <c r="G26" s="13" t="s">
        <v>148</v>
      </c>
      <c r="H26" s="39">
        <v>25.22</v>
      </c>
      <c r="I26" s="39"/>
      <c r="J26" s="39"/>
      <c r="K26" s="11"/>
      <c r="L26" s="11"/>
      <c r="M26" s="39">
        <v>25.22</v>
      </c>
      <c r="N26" s="11"/>
      <c r="O26" s="11"/>
      <c r="P26" s="1"/>
    </row>
    <row r="27" spans="1:16" ht="21.75" customHeight="1" x14ac:dyDescent="0.15">
      <c r="A27" s="140"/>
      <c r="B27" s="33" t="s">
        <v>129</v>
      </c>
      <c r="C27" s="33" t="s">
        <v>122</v>
      </c>
      <c r="D27" s="8" t="s">
        <v>149</v>
      </c>
      <c r="E27" s="12" t="s">
        <v>113</v>
      </c>
      <c r="F27" s="12" t="s">
        <v>114</v>
      </c>
      <c r="G27" s="13" t="s">
        <v>150</v>
      </c>
      <c r="H27" s="39">
        <v>11</v>
      </c>
      <c r="I27" s="39"/>
      <c r="J27" s="39"/>
      <c r="K27" s="11"/>
      <c r="L27" s="11"/>
      <c r="M27" s="39">
        <v>11</v>
      </c>
      <c r="N27" s="11"/>
      <c r="O27" s="11"/>
      <c r="P27" s="1"/>
    </row>
    <row r="28" spans="1:16" ht="21.75" customHeight="1" x14ac:dyDescent="0.15">
      <c r="A28" s="140"/>
      <c r="B28" s="33" t="s">
        <v>129</v>
      </c>
      <c r="C28" s="33" t="s">
        <v>125</v>
      </c>
      <c r="D28" s="8" t="s">
        <v>151</v>
      </c>
      <c r="E28" s="12" t="s">
        <v>113</v>
      </c>
      <c r="F28" s="12" t="s">
        <v>114</v>
      </c>
      <c r="G28" s="13" t="s">
        <v>152</v>
      </c>
      <c r="H28" s="39">
        <v>2265.2399999999998</v>
      </c>
      <c r="I28" s="39"/>
      <c r="J28" s="39"/>
      <c r="K28" s="11"/>
      <c r="L28" s="11"/>
      <c r="M28" s="39">
        <v>2265.2399999999998</v>
      </c>
      <c r="N28" s="11"/>
      <c r="O28" s="11"/>
      <c r="P28" s="1"/>
    </row>
    <row r="29" spans="1:16" ht="21.75" customHeight="1" x14ac:dyDescent="0.15">
      <c r="A29" s="140"/>
      <c r="B29" s="33" t="s">
        <v>153</v>
      </c>
      <c r="C29" s="33" t="s">
        <v>116</v>
      </c>
      <c r="D29" s="8" t="s">
        <v>117</v>
      </c>
      <c r="E29" s="12" t="s">
        <v>113</v>
      </c>
      <c r="F29" s="12" t="s">
        <v>114</v>
      </c>
      <c r="G29" s="13" t="s">
        <v>154</v>
      </c>
      <c r="H29" s="39">
        <v>46.5</v>
      </c>
      <c r="I29" s="39"/>
      <c r="J29" s="39"/>
      <c r="K29" s="11"/>
      <c r="L29" s="11"/>
      <c r="M29" s="39">
        <v>46.5</v>
      </c>
      <c r="N29" s="11"/>
      <c r="O29" s="11"/>
      <c r="P29" s="1"/>
    </row>
    <row r="30" spans="1:16" ht="7.5" customHeight="1" x14ac:dyDescent="0.15">
      <c r="A30" s="141"/>
      <c r="B30" s="18"/>
      <c r="C30" s="18"/>
      <c r="D30" s="18"/>
      <c r="E30" s="18"/>
      <c r="F30" s="18"/>
      <c r="G30" s="18"/>
      <c r="H30" s="18"/>
      <c r="I30" s="18"/>
      <c r="J30" s="18"/>
      <c r="K30" s="18"/>
      <c r="L30" s="18"/>
      <c r="M30" s="18"/>
      <c r="N30" s="18"/>
      <c r="O30" s="18"/>
      <c r="P30" s="2"/>
    </row>
  </sheetData>
  <mergeCells count="11">
    <mergeCell ref="E2:G2"/>
    <mergeCell ref="B3:D3"/>
    <mergeCell ref="A1:A30"/>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scale="72" orientation="landscape"/>
  <headerFooter>
    <oddFooter>&amp;C第&amp;P页, 共&amp;N页</oddFooter>
  </headerFooter>
  <ignoredErrors>
    <ignoredError sqref="B8 C8 D8 E8 B9 C9 D9 E9 B10 C10 D10 E10 B11 C11 D11 E11 B12 C12 D12 E12 B13 C13 D13 E13 B14 C14 D14 E14 B15 C15 D15 E15 B16 C16 D16 E16 B17 C17 D17 E17 B18 C18 D18 E18 B19 C19 D19 E19 B20 C20 D20 E20 B21 C21 D21 E21 B22 C22 D22 E22 B23 C23 D23 E23 B24 C24 D24 E24 B25 C25 D25 E25 B26 C26 D26 E26 B27 C27 D27 E27 B28 C28 D28 E28 B29 C29 D29 E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workbookViewId="0">
      <selection activeCell="A2" sqref="A2:C2"/>
    </sheetView>
  </sheetViews>
  <sheetFormatPr defaultRowHeight="13.5" x14ac:dyDescent="0.15"/>
  <cols>
    <col min="1" max="1" width="18" customWidth="1"/>
    <col min="2" max="2" width="12" customWidth="1"/>
    <col min="3" max="3" width="24.75" customWidth="1"/>
    <col min="4" max="4" width="11.75" customWidth="1"/>
    <col min="5" max="5" width="10" customWidth="1"/>
    <col min="6" max="6" width="7.75" customWidth="1"/>
    <col min="7" max="7" width="6.875" customWidth="1"/>
  </cols>
  <sheetData>
    <row r="1" spans="1:7" ht="37.5" customHeight="1" x14ac:dyDescent="0.15">
      <c r="A1" s="119" t="s">
        <v>155</v>
      </c>
      <c r="B1" s="120"/>
      <c r="C1" s="120"/>
      <c r="D1" s="120"/>
      <c r="E1" s="120"/>
      <c r="F1" s="150"/>
      <c r="G1" s="40"/>
    </row>
    <row r="2" spans="1:7" ht="15" customHeight="1" x14ac:dyDescent="0.15">
      <c r="A2" s="145" t="s">
        <v>716</v>
      </c>
      <c r="B2" s="146"/>
      <c r="C2" s="147"/>
      <c r="D2" s="4"/>
      <c r="E2" s="4"/>
      <c r="F2" s="41" t="s">
        <v>1</v>
      </c>
      <c r="G2" s="40"/>
    </row>
    <row r="3" spans="1:7" ht="18" customHeight="1" x14ac:dyDescent="0.15">
      <c r="A3" s="128" t="s">
        <v>2</v>
      </c>
      <c r="B3" s="129"/>
      <c r="C3" s="128" t="s">
        <v>3</v>
      </c>
      <c r="D3" s="129"/>
      <c r="E3" s="129"/>
      <c r="F3" s="129"/>
      <c r="G3" s="42"/>
    </row>
    <row r="4" spans="1:7" ht="18" customHeight="1" x14ac:dyDescent="0.15">
      <c r="A4" s="128" t="s">
        <v>4</v>
      </c>
      <c r="B4" s="128" t="s">
        <v>5</v>
      </c>
      <c r="C4" s="128" t="s">
        <v>4</v>
      </c>
      <c r="D4" s="128" t="s">
        <v>5</v>
      </c>
      <c r="E4" s="129"/>
      <c r="F4" s="129"/>
      <c r="G4" s="42"/>
    </row>
    <row r="5" spans="1:7" ht="20.25" customHeight="1" x14ac:dyDescent="0.15">
      <c r="A5" s="129"/>
      <c r="B5" s="129"/>
      <c r="C5" s="129"/>
      <c r="D5" s="128" t="s">
        <v>7</v>
      </c>
      <c r="E5" s="148" t="s">
        <v>8</v>
      </c>
      <c r="F5" s="148" t="s">
        <v>9</v>
      </c>
      <c r="G5" s="42"/>
    </row>
    <row r="6" spans="1:7" ht="23.25" customHeight="1" x14ac:dyDescent="0.15">
      <c r="A6" s="129"/>
      <c r="B6" s="129"/>
      <c r="C6" s="129"/>
      <c r="D6" s="129"/>
      <c r="E6" s="149"/>
      <c r="F6" s="149"/>
      <c r="G6" s="42"/>
    </row>
    <row r="7" spans="1:7" ht="22.5" customHeight="1" x14ac:dyDescent="0.15">
      <c r="A7" s="12" t="s">
        <v>156</v>
      </c>
      <c r="B7" s="43" t="s">
        <v>157</v>
      </c>
      <c r="C7" s="12" t="s">
        <v>158</v>
      </c>
      <c r="D7" s="11"/>
      <c r="E7" s="11"/>
      <c r="F7" s="11"/>
      <c r="G7" s="42"/>
    </row>
    <row r="8" spans="1:7" ht="22.5" customHeight="1" x14ac:dyDescent="0.15">
      <c r="A8" s="12" t="s">
        <v>159</v>
      </c>
      <c r="B8" s="44">
        <v>495</v>
      </c>
      <c r="C8" s="12" t="s">
        <v>160</v>
      </c>
      <c r="D8" s="11"/>
      <c r="E8" s="11"/>
      <c r="F8" s="11"/>
      <c r="G8" s="42"/>
    </row>
    <row r="9" spans="1:7" ht="22.5" customHeight="1" x14ac:dyDescent="0.15">
      <c r="A9" s="14"/>
      <c r="B9" s="11"/>
      <c r="C9" s="12" t="s">
        <v>161</v>
      </c>
      <c r="D9" s="11"/>
      <c r="E9" s="11"/>
      <c r="F9" s="11"/>
      <c r="G9" s="42"/>
    </row>
    <row r="10" spans="1:7" ht="22.5" customHeight="1" x14ac:dyDescent="0.15">
      <c r="A10" s="45"/>
      <c r="B10" s="11"/>
      <c r="C10" s="12" t="s">
        <v>162</v>
      </c>
      <c r="D10" s="11"/>
      <c r="E10" s="11"/>
      <c r="F10" s="11"/>
      <c r="G10" s="42"/>
    </row>
    <row r="11" spans="1:7" ht="22.5" customHeight="1" x14ac:dyDescent="0.15">
      <c r="A11" s="46"/>
      <c r="B11" s="11"/>
      <c r="C11" s="12" t="s">
        <v>163</v>
      </c>
      <c r="D11" s="11"/>
      <c r="E11" s="11"/>
      <c r="F11" s="11"/>
      <c r="G11" s="42"/>
    </row>
    <row r="12" spans="1:7" ht="22.5" customHeight="1" x14ac:dyDescent="0.15">
      <c r="A12" s="45"/>
      <c r="B12" s="11"/>
      <c r="C12" s="12" t="s">
        <v>164</v>
      </c>
      <c r="D12" s="11"/>
      <c r="E12" s="11"/>
      <c r="F12" s="11"/>
      <c r="G12" s="42"/>
    </row>
    <row r="13" spans="1:7" ht="22.5" customHeight="1" x14ac:dyDescent="0.15">
      <c r="A13" s="45"/>
      <c r="B13" s="11"/>
      <c r="C13" s="12" t="s">
        <v>165</v>
      </c>
      <c r="D13" s="11"/>
      <c r="E13" s="11"/>
      <c r="F13" s="11"/>
      <c r="G13" s="42"/>
    </row>
    <row r="14" spans="1:7" ht="22.5" customHeight="1" x14ac:dyDescent="0.15">
      <c r="A14" s="45"/>
      <c r="B14" s="11"/>
      <c r="C14" s="12" t="s">
        <v>166</v>
      </c>
      <c r="D14" s="11">
        <v>392.49</v>
      </c>
      <c r="E14" s="11">
        <v>392.49</v>
      </c>
      <c r="F14" s="11"/>
      <c r="G14" s="42"/>
    </row>
    <row r="15" spans="1:7" ht="22.5" customHeight="1" x14ac:dyDescent="0.15">
      <c r="A15" s="45"/>
      <c r="B15" s="11"/>
      <c r="C15" s="12" t="s">
        <v>167</v>
      </c>
      <c r="D15" s="11"/>
      <c r="E15" s="11"/>
      <c r="F15" s="11"/>
      <c r="G15" s="42"/>
    </row>
    <row r="16" spans="1:7" ht="27.75" customHeight="1" x14ac:dyDescent="0.15">
      <c r="A16" s="45"/>
      <c r="B16" s="11"/>
      <c r="C16" s="12" t="s">
        <v>168</v>
      </c>
      <c r="D16" s="11">
        <v>74.599999999999994</v>
      </c>
      <c r="E16" s="11">
        <v>74.599999999999994</v>
      </c>
      <c r="F16" s="11"/>
      <c r="G16" s="42"/>
    </row>
    <row r="17" spans="1:7" ht="27.75" customHeight="1" x14ac:dyDescent="0.15">
      <c r="A17" s="45"/>
      <c r="B17" s="11"/>
      <c r="C17" s="12" t="s">
        <v>169</v>
      </c>
      <c r="D17" s="11"/>
      <c r="E17" s="11"/>
      <c r="F17" s="11"/>
      <c r="G17" s="42"/>
    </row>
    <row r="18" spans="1:7" ht="27.75" customHeight="1" x14ac:dyDescent="0.15">
      <c r="A18" s="45"/>
      <c r="B18" s="11"/>
      <c r="C18" s="12" t="s">
        <v>170</v>
      </c>
      <c r="D18" s="11">
        <v>495</v>
      </c>
      <c r="E18" s="11"/>
      <c r="F18" s="11">
        <v>495</v>
      </c>
      <c r="G18" s="42"/>
    </row>
    <row r="19" spans="1:7" ht="27.75" customHeight="1" x14ac:dyDescent="0.15">
      <c r="A19" s="45"/>
      <c r="B19" s="11"/>
      <c r="C19" s="12" t="s">
        <v>171</v>
      </c>
      <c r="D19" s="11">
        <v>16303.36</v>
      </c>
      <c r="E19" s="11">
        <v>16303.36</v>
      </c>
      <c r="F19" s="11"/>
      <c r="G19" s="42"/>
    </row>
    <row r="20" spans="1:7" ht="20.25" customHeight="1" x14ac:dyDescent="0.15">
      <c r="A20" s="45"/>
      <c r="B20" s="11"/>
      <c r="C20" s="12" t="s">
        <v>172</v>
      </c>
      <c r="D20" s="11"/>
      <c r="E20" s="11"/>
      <c r="F20" s="11"/>
      <c r="G20" s="42"/>
    </row>
    <row r="21" spans="1:7" ht="20.25" customHeight="1" x14ac:dyDescent="0.15">
      <c r="A21" s="45"/>
      <c r="B21" s="11"/>
      <c r="C21" s="12" t="s">
        <v>173</v>
      </c>
      <c r="D21" s="11"/>
      <c r="E21" s="11"/>
      <c r="F21" s="11"/>
      <c r="G21" s="42"/>
    </row>
    <row r="22" spans="1:7" ht="15.75" customHeight="1" x14ac:dyDescent="0.15">
      <c r="A22" s="45"/>
      <c r="B22" s="11"/>
      <c r="C22" s="12" t="s">
        <v>174</v>
      </c>
      <c r="D22" s="11"/>
      <c r="E22" s="11"/>
      <c r="F22" s="11"/>
      <c r="G22" s="1"/>
    </row>
    <row r="23" spans="1:7" ht="15.75" customHeight="1" x14ac:dyDescent="0.15">
      <c r="A23" s="45"/>
      <c r="B23" s="11"/>
      <c r="C23" s="12" t="s">
        <v>175</v>
      </c>
      <c r="D23" s="11"/>
      <c r="E23" s="11"/>
      <c r="F23" s="11"/>
      <c r="G23" s="1"/>
    </row>
    <row r="24" spans="1:7" ht="15.75" customHeight="1" x14ac:dyDescent="0.15">
      <c r="A24" s="45"/>
      <c r="B24" s="11"/>
      <c r="C24" s="12" t="s">
        <v>176</v>
      </c>
      <c r="D24" s="11"/>
      <c r="E24" s="11"/>
      <c r="F24" s="11"/>
      <c r="G24" s="1"/>
    </row>
    <row r="25" spans="1:7" ht="15.75" customHeight="1" x14ac:dyDescent="0.15">
      <c r="A25" s="45"/>
      <c r="B25" s="11"/>
      <c r="C25" s="12" t="s">
        <v>177</v>
      </c>
      <c r="D25" s="11"/>
      <c r="E25" s="11"/>
      <c r="F25" s="11"/>
      <c r="G25" s="1"/>
    </row>
    <row r="26" spans="1:7" ht="15.75" customHeight="1" x14ac:dyDescent="0.15">
      <c r="A26" s="45"/>
      <c r="B26" s="11"/>
      <c r="C26" s="12" t="s">
        <v>178</v>
      </c>
      <c r="D26" s="11"/>
      <c r="E26" s="11"/>
      <c r="F26" s="11"/>
      <c r="G26" s="1"/>
    </row>
    <row r="27" spans="1:7" ht="15.75" customHeight="1" x14ac:dyDescent="0.15">
      <c r="A27" s="45"/>
      <c r="B27" s="11"/>
      <c r="C27" s="12" t="s">
        <v>179</v>
      </c>
      <c r="D27" s="11"/>
      <c r="E27" s="11"/>
      <c r="F27" s="11"/>
      <c r="G27" s="1"/>
    </row>
    <row r="28" spans="1:7" ht="15.75" customHeight="1" x14ac:dyDescent="0.15">
      <c r="A28" s="45"/>
      <c r="B28" s="11"/>
      <c r="C28" s="12" t="s">
        <v>180</v>
      </c>
      <c r="D28" s="11"/>
      <c r="E28" s="11"/>
      <c r="F28" s="11"/>
      <c r="G28" s="1"/>
    </row>
    <row r="29" spans="1:7" ht="15.75" customHeight="1" x14ac:dyDescent="0.15">
      <c r="A29" s="45"/>
      <c r="B29" s="11"/>
      <c r="C29" s="12" t="s">
        <v>181</v>
      </c>
      <c r="D29" s="11"/>
      <c r="E29" s="11"/>
      <c r="F29" s="11"/>
      <c r="G29" s="1"/>
    </row>
    <row r="30" spans="1:7" ht="15.75" customHeight="1" x14ac:dyDescent="0.15">
      <c r="A30" s="45"/>
      <c r="B30" s="11"/>
      <c r="C30" s="12" t="s">
        <v>182</v>
      </c>
      <c r="D30" s="11"/>
      <c r="E30" s="11"/>
      <c r="F30" s="11"/>
      <c r="G30" s="1"/>
    </row>
    <row r="31" spans="1:7" ht="15.75" customHeight="1" x14ac:dyDescent="0.15">
      <c r="A31" s="45"/>
      <c r="B31" s="11"/>
      <c r="C31" s="12" t="s">
        <v>183</v>
      </c>
      <c r="D31" s="11"/>
      <c r="E31" s="11"/>
      <c r="F31" s="11"/>
      <c r="G31" s="1"/>
    </row>
    <row r="32" spans="1:7" ht="15.75" customHeight="1" x14ac:dyDescent="0.15">
      <c r="A32" s="47"/>
      <c r="B32" s="11"/>
      <c r="C32" s="12" t="s">
        <v>184</v>
      </c>
      <c r="D32" s="11"/>
      <c r="E32" s="11"/>
      <c r="F32" s="11"/>
      <c r="G32" s="1"/>
    </row>
    <row r="33" spans="1:7" ht="15.75" customHeight="1" x14ac:dyDescent="0.15">
      <c r="A33" s="47"/>
      <c r="B33" s="11"/>
      <c r="C33" s="12" t="s">
        <v>185</v>
      </c>
      <c r="D33" s="11"/>
      <c r="E33" s="11"/>
      <c r="F33" s="11"/>
      <c r="G33" s="1"/>
    </row>
    <row r="34" spans="1:7" ht="15.75" customHeight="1" x14ac:dyDescent="0.15">
      <c r="A34" s="14"/>
      <c r="B34" s="11"/>
      <c r="C34" s="12" t="s">
        <v>186</v>
      </c>
      <c r="D34" s="11"/>
      <c r="E34" s="11"/>
      <c r="F34" s="11"/>
      <c r="G34" s="1"/>
    </row>
    <row r="35" spans="1:7" ht="14.25" customHeight="1" x14ac:dyDescent="0.15">
      <c r="A35" s="14"/>
      <c r="B35" s="48"/>
      <c r="C35" s="16"/>
      <c r="D35" s="48"/>
      <c r="E35" s="48"/>
      <c r="F35" s="48"/>
      <c r="G35" s="1"/>
    </row>
    <row r="36" spans="1:7" ht="20.25" customHeight="1" x14ac:dyDescent="0.15">
      <c r="A36" s="17" t="s">
        <v>63</v>
      </c>
      <c r="B36" s="48">
        <v>17265.45</v>
      </c>
      <c r="C36" s="17" t="s">
        <v>64</v>
      </c>
      <c r="D36" s="48">
        <v>17265.45</v>
      </c>
      <c r="E36" s="48">
        <v>16770.45</v>
      </c>
      <c r="F36" s="48">
        <v>495</v>
      </c>
      <c r="G36" s="1"/>
    </row>
    <row r="37" spans="1:7" ht="14.25" customHeight="1" x14ac:dyDescent="0.15">
      <c r="A37" s="49"/>
      <c r="B37" s="49"/>
      <c r="C37" s="49"/>
      <c r="D37" s="50"/>
      <c r="E37" s="50"/>
      <c r="F37" s="50"/>
      <c r="G37"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7"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workbookViewId="0">
      <selection activeCell="A2" sqref="A2:E2"/>
    </sheetView>
  </sheetViews>
  <sheetFormatPr defaultRowHeight="13.5" x14ac:dyDescent="0.15"/>
  <cols>
    <col min="1" max="1" width="6.625" customWidth="1"/>
    <col min="2" max="2" width="4.875" customWidth="1"/>
    <col min="3" max="3" width="5.5" customWidth="1"/>
    <col min="4" max="4" width="8.5" customWidth="1"/>
    <col min="5" max="5" width="14.5" customWidth="1"/>
    <col min="6" max="6" width="19.875" customWidth="1"/>
    <col min="7" max="7" width="13.625" customWidth="1"/>
    <col min="8" max="8" width="11.5" customWidth="1"/>
    <col min="9" max="9" width="11.375" customWidth="1"/>
    <col min="10" max="10" width="15.5" customWidth="1"/>
    <col min="11" max="11" width="9.125" customWidth="1"/>
    <col min="12" max="14" width="9.5" customWidth="1"/>
    <col min="15" max="15" width="1.25" customWidth="1"/>
  </cols>
  <sheetData>
    <row r="1" spans="1:15" ht="29.25" customHeight="1" x14ac:dyDescent="0.15">
      <c r="A1" s="119" t="s">
        <v>187</v>
      </c>
      <c r="B1" s="151"/>
      <c r="C1" s="151"/>
      <c r="D1" s="151"/>
      <c r="E1" s="151"/>
      <c r="F1" s="151"/>
      <c r="G1" s="151"/>
      <c r="H1" s="151"/>
      <c r="I1" s="151"/>
      <c r="J1" s="151"/>
      <c r="K1" s="151"/>
      <c r="L1" s="151"/>
      <c r="M1" s="151"/>
      <c r="N1" s="152"/>
      <c r="O1" s="19"/>
    </row>
    <row r="2" spans="1:15" ht="15.75" customHeight="1" x14ac:dyDescent="0.15">
      <c r="A2" s="153" t="s">
        <v>716</v>
      </c>
      <c r="B2" s="154"/>
      <c r="C2" s="154"/>
      <c r="D2" s="155"/>
      <c r="E2" s="155"/>
      <c r="F2" s="3"/>
      <c r="G2" s="3"/>
      <c r="H2" s="3"/>
      <c r="I2" s="41"/>
      <c r="J2" s="41"/>
      <c r="K2" s="41"/>
      <c r="L2" s="51" t="s">
        <v>1</v>
      </c>
      <c r="M2" s="51"/>
      <c r="N2" s="3"/>
      <c r="O2" s="19"/>
    </row>
    <row r="3" spans="1:15" ht="16.5" customHeight="1" x14ac:dyDescent="0.15">
      <c r="A3" s="128" t="s">
        <v>93</v>
      </c>
      <c r="B3" s="128"/>
      <c r="C3" s="128"/>
      <c r="D3" s="128" t="s">
        <v>188</v>
      </c>
      <c r="E3" s="128" t="s">
        <v>189</v>
      </c>
      <c r="F3" s="128" t="s">
        <v>190</v>
      </c>
      <c r="G3" s="128" t="s">
        <v>97</v>
      </c>
      <c r="H3" s="128" t="s">
        <v>98</v>
      </c>
      <c r="I3" s="128"/>
      <c r="J3" s="128"/>
      <c r="K3" s="128" t="s">
        <v>99</v>
      </c>
      <c r="L3" s="128"/>
      <c r="M3" s="128"/>
      <c r="N3" s="128"/>
      <c r="O3" s="52"/>
    </row>
    <row r="4" spans="1:15" ht="34.5" customHeight="1" x14ac:dyDescent="0.15">
      <c r="A4" s="8" t="s">
        <v>100</v>
      </c>
      <c r="B4" s="8" t="s">
        <v>101</v>
      </c>
      <c r="C4" s="8" t="s">
        <v>102</v>
      </c>
      <c r="D4" s="128"/>
      <c r="E4" s="128"/>
      <c r="F4" s="128"/>
      <c r="G4" s="128"/>
      <c r="H4" s="8" t="s">
        <v>103</v>
      </c>
      <c r="I4" s="8" t="s">
        <v>104</v>
      </c>
      <c r="J4" s="8" t="s">
        <v>105</v>
      </c>
      <c r="K4" s="8" t="s">
        <v>106</v>
      </c>
      <c r="L4" s="8" t="s">
        <v>107</v>
      </c>
      <c r="M4" s="8" t="s">
        <v>108</v>
      </c>
      <c r="N4" s="8" t="s">
        <v>109</v>
      </c>
      <c r="O4" s="52"/>
    </row>
    <row r="5" spans="1:15" ht="22.5" customHeight="1" x14ac:dyDescent="0.15">
      <c r="A5" s="128" t="s">
        <v>7</v>
      </c>
      <c r="B5" s="128"/>
      <c r="C5" s="128"/>
      <c r="D5" s="128"/>
      <c r="E5" s="128"/>
      <c r="F5" s="128"/>
      <c r="G5" s="9">
        <v>16770.45</v>
      </c>
      <c r="H5" s="9">
        <v>1711.04</v>
      </c>
      <c r="I5" s="9">
        <v>106.4</v>
      </c>
      <c r="J5" s="9">
        <v>54.07</v>
      </c>
      <c r="K5" s="9">
        <v>362.59</v>
      </c>
      <c r="L5" s="9">
        <v>14520.35</v>
      </c>
      <c r="M5" s="9"/>
      <c r="N5" s="9">
        <v>16</v>
      </c>
      <c r="O5" s="23"/>
    </row>
    <row r="6" spans="1:15" ht="18" customHeight="1" x14ac:dyDescent="0.15">
      <c r="A6" s="37"/>
      <c r="B6" s="37"/>
      <c r="C6" s="37"/>
      <c r="D6" s="37"/>
      <c r="E6" s="37" t="s">
        <v>110</v>
      </c>
      <c r="F6" s="37"/>
      <c r="G6" s="38">
        <v>16770.45</v>
      </c>
      <c r="H6" s="38">
        <v>1711.04</v>
      </c>
      <c r="I6" s="38">
        <v>106.4</v>
      </c>
      <c r="J6" s="38">
        <v>54.07</v>
      </c>
      <c r="K6" s="38">
        <v>362.59</v>
      </c>
      <c r="L6" s="38">
        <v>14520.35</v>
      </c>
      <c r="M6" s="38"/>
      <c r="N6" s="38">
        <v>16</v>
      </c>
      <c r="O6" s="23"/>
    </row>
    <row r="7" spans="1:15" ht="18" customHeight="1" x14ac:dyDescent="0.15">
      <c r="A7" s="53" t="s">
        <v>111</v>
      </c>
      <c r="B7" s="53" t="s">
        <v>112</v>
      </c>
      <c r="C7" s="53" t="s">
        <v>112</v>
      </c>
      <c r="D7" s="53" t="s">
        <v>113</v>
      </c>
      <c r="E7" s="53" t="s">
        <v>114</v>
      </c>
      <c r="F7" s="53" t="s">
        <v>115</v>
      </c>
      <c r="G7" s="54">
        <v>382.62</v>
      </c>
      <c r="H7" s="54">
        <v>248.63</v>
      </c>
      <c r="I7" s="54"/>
      <c r="J7" s="54"/>
      <c r="K7" s="54">
        <v>133.99</v>
      </c>
      <c r="L7" s="54"/>
      <c r="M7" s="54"/>
      <c r="N7" s="54"/>
      <c r="O7" s="23"/>
    </row>
    <row r="8" spans="1:15" ht="18" customHeight="1" x14ac:dyDescent="0.15">
      <c r="A8" s="53" t="s">
        <v>111</v>
      </c>
      <c r="B8" s="53" t="s">
        <v>116</v>
      </c>
      <c r="C8" s="53" t="s">
        <v>117</v>
      </c>
      <c r="D8" s="53" t="s">
        <v>113</v>
      </c>
      <c r="E8" s="53" t="s">
        <v>114</v>
      </c>
      <c r="F8" s="53" t="s">
        <v>118</v>
      </c>
      <c r="G8" s="54">
        <v>9.8699999999999992</v>
      </c>
      <c r="H8" s="54">
        <v>9.8699999999999992</v>
      </c>
      <c r="I8" s="54"/>
      <c r="J8" s="54"/>
      <c r="K8" s="54"/>
      <c r="L8" s="54"/>
      <c r="M8" s="54"/>
      <c r="N8" s="54"/>
      <c r="O8" s="23"/>
    </row>
    <row r="9" spans="1:15" ht="18" customHeight="1" x14ac:dyDescent="0.15">
      <c r="A9" s="53" t="s">
        <v>119</v>
      </c>
      <c r="B9" s="53" t="s">
        <v>120</v>
      </c>
      <c r="C9" s="53" t="s">
        <v>117</v>
      </c>
      <c r="D9" s="53" t="s">
        <v>113</v>
      </c>
      <c r="E9" s="53" t="s">
        <v>114</v>
      </c>
      <c r="F9" s="53" t="s">
        <v>121</v>
      </c>
      <c r="G9" s="54">
        <v>11.42</v>
      </c>
      <c r="H9" s="54">
        <v>11.42</v>
      </c>
      <c r="I9" s="54"/>
      <c r="J9" s="54"/>
      <c r="K9" s="54"/>
      <c r="L9" s="54"/>
      <c r="M9" s="54"/>
      <c r="N9" s="54"/>
      <c r="O9" s="23"/>
    </row>
    <row r="10" spans="1:15" ht="18" customHeight="1" x14ac:dyDescent="0.15">
      <c r="A10" s="53" t="s">
        <v>119</v>
      </c>
      <c r="B10" s="53" t="s">
        <v>120</v>
      </c>
      <c r="C10" s="53" t="s">
        <v>122</v>
      </c>
      <c r="D10" s="53" t="s">
        <v>113</v>
      </c>
      <c r="E10" s="53" t="s">
        <v>114</v>
      </c>
      <c r="F10" s="53" t="s">
        <v>123</v>
      </c>
      <c r="G10" s="54">
        <v>63.18</v>
      </c>
      <c r="H10" s="54">
        <v>63.18</v>
      </c>
      <c r="I10" s="54"/>
      <c r="J10" s="54"/>
      <c r="K10" s="54"/>
      <c r="L10" s="54"/>
      <c r="M10" s="54"/>
      <c r="N10" s="54"/>
      <c r="O10" s="23"/>
    </row>
    <row r="11" spans="1:15" ht="18" customHeight="1" x14ac:dyDescent="0.15">
      <c r="A11" s="53" t="s">
        <v>129</v>
      </c>
      <c r="B11" s="53" t="s">
        <v>117</v>
      </c>
      <c r="C11" s="53" t="s">
        <v>117</v>
      </c>
      <c r="D11" s="53" t="s">
        <v>113</v>
      </c>
      <c r="E11" s="53" t="s">
        <v>114</v>
      </c>
      <c r="F11" s="53" t="s">
        <v>130</v>
      </c>
      <c r="G11" s="54">
        <v>119.23</v>
      </c>
      <c r="H11" s="54">
        <v>76.8</v>
      </c>
      <c r="I11" s="54">
        <v>13.41</v>
      </c>
      <c r="J11" s="54">
        <v>3.76</v>
      </c>
      <c r="K11" s="54">
        <v>7.14</v>
      </c>
      <c r="L11" s="54">
        <v>18.12</v>
      </c>
      <c r="M11" s="54"/>
      <c r="N11" s="54"/>
      <c r="O11" s="23"/>
    </row>
    <row r="12" spans="1:15" ht="18" customHeight="1" x14ac:dyDescent="0.15">
      <c r="A12" s="53" t="s">
        <v>129</v>
      </c>
      <c r="B12" s="53" t="s">
        <v>117</v>
      </c>
      <c r="C12" s="53" t="s">
        <v>126</v>
      </c>
      <c r="D12" s="53" t="s">
        <v>113</v>
      </c>
      <c r="E12" s="53" t="s">
        <v>114</v>
      </c>
      <c r="F12" s="53" t="s">
        <v>131</v>
      </c>
      <c r="G12" s="54">
        <v>1025.96</v>
      </c>
      <c r="H12" s="54">
        <v>826.93</v>
      </c>
      <c r="I12" s="54">
        <v>56.22</v>
      </c>
      <c r="J12" s="54">
        <v>45.12</v>
      </c>
      <c r="K12" s="54">
        <v>97.69</v>
      </c>
      <c r="L12" s="54"/>
      <c r="M12" s="54"/>
      <c r="N12" s="54"/>
      <c r="O12" s="23"/>
    </row>
    <row r="13" spans="1:15" ht="18" customHeight="1" x14ac:dyDescent="0.15">
      <c r="A13" s="53" t="s">
        <v>129</v>
      </c>
      <c r="B13" s="53" t="s">
        <v>117</v>
      </c>
      <c r="C13" s="53" t="s">
        <v>132</v>
      </c>
      <c r="D13" s="53" t="s">
        <v>113</v>
      </c>
      <c r="E13" s="53" t="s">
        <v>114</v>
      </c>
      <c r="F13" s="53" t="s">
        <v>133</v>
      </c>
      <c r="G13" s="54">
        <v>297.36</v>
      </c>
      <c r="H13" s="54">
        <v>136.36000000000001</v>
      </c>
      <c r="I13" s="54"/>
      <c r="J13" s="54"/>
      <c r="K13" s="54"/>
      <c r="L13" s="54">
        <v>160</v>
      </c>
      <c r="M13" s="54"/>
      <c r="N13" s="54">
        <v>1</v>
      </c>
      <c r="O13" s="23"/>
    </row>
    <row r="14" spans="1:15" ht="18" customHeight="1" x14ac:dyDescent="0.15">
      <c r="A14" s="53" t="s">
        <v>129</v>
      </c>
      <c r="B14" s="53" t="s">
        <v>117</v>
      </c>
      <c r="C14" s="53" t="s">
        <v>125</v>
      </c>
      <c r="D14" s="53" t="s">
        <v>113</v>
      </c>
      <c r="E14" s="53" t="s">
        <v>114</v>
      </c>
      <c r="F14" s="53" t="s">
        <v>134</v>
      </c>
      <c r="G14" s="54">
        <v>288.49</v>
      </c>
      <c r="H14" s="54"/>
      <c r="I14" s="54"/>
      <c r="J14" s="54"/>
      <c r="K14" s="54">
        <v>30.4</v>
      </c>
      <c r="L14" s="54">
        <v>258.08999999999997</v>
      </c>
      <c r="M14" s="54"/>
      <c r="N14" s="54"/>
      <c r="O14" s="23"/>
    </row>
    <row r="15" spans="1:15" ht="18" customHeight="1" x14ac:dyDescent="0.15">
      <c r="A15" s="53" t="s">
        <v>129</v>
      </c>
      <c r="B15" s="53" t="s">
        <v>117</v>
      </c>
      <c r="C15" s="53" t="s">
        <v>135</v>
      </c>
      <c r="D15" s="53" t="s">
        <v>113</v>
      </c>
      <c r="E15" s="53" t="s">
        <v>114</v>
      </c>
      <c r="F15" s="53" t="s">
        <v>136</v>
      </c>
      <c r="G15" s="54">
        <v>37.26</v>
      </c>
      <c r="H15" s="54"/>
      <c r="I15" s="54"/>
      <c r="J15" s="54"/>
      <c r="K15" s="54">
        <v>17.260000000000002</v>
      </c>
      <c r="L15" s="54">
        <v>5</v>
      </c>
      <c r="M15" s="54"/>
      <c r="N15" s="54">
        <v>15</v>
      </c>
      <c r="O15" s="23"/>
    </row>
    <row r="16" spans="1:15" ht="18" customHeight="1" x14ac:dyDescent="0.15">
      <c r="A16" s="53" t="s">
        <v>129</v>
      </c>
      <c r="B16" s="53" t="s">
        <v>117</v>
      </c>
      <c r="C16" s="53" t="s">
        <v>137</v>
      </c>
      <c r="D16" s="53" t="s">
        <v>113</v>
      </c>
      <c r="E16" s="53" t="s">
        <v>114</v>
      </c>
      <c r="F16" s="53" t="s">
        <v>138</v>
      </c>
      <c r="G16" s="54">
        <v>14</v>
      </c>
      <c r="H16" s="54"/>
      <c r="I16" s="54"/>
      <c r="J16" s="54"/>
      <c r="K16" s="54">
        <v>1</v>
      </c>
      <c r="L16" s="54">
        <v>13</v>
      </c>
      <c r="M16" s="54"/>
      <c r="N16" s="54"/>
      <c r="O16" s="23"/>
    </row>
    <row r="17" spans="1:15" ht="18" customHeight="1" x14ac:dyDescent="0.15">
      <c r="A17" s="53" t="s">
        <v>129</v>
      </c>
      <c r="B17" s="53" t="s">
        <v>117</v>
      </c>
      <c r="C17" s="53" t="s">
        <v>139</v>
      </c>
      <c r="D17" s="53" t="s">
        <v>113</v>
      </c>
      <c r="E17" s="53" t="s">
        <v>114</v>
      </c>
      <c r="F17" s="53" t="s">
        <v>140</v>
      </c>
      <c r="G17" s="54">
        <v>9243.85</v>
      </c>
      <c r="H17" s="54"/>
      <c r="I17" s="54"/>
      <c r="J17" s="54"/>
      <c r="K17" s="54"/>
      <c r="L17" s="54">
        <v>9243.85</v>
      </c>
      <c r="M17" s="54"/>
      <c r="N17" s="54"/>
      <c r="O17" s="23"/>
    </row>
    <row r="18" spans="1:15" ht="18" customHeight="1" x14ac:dyDescent="0.15">
      <c r="A18" s="53" t="s">
        <v>129</v>
      </c>
      <c r="B18" s="53" t="s">
        <v>117</v>
      </c>
      <c r="C18" s="53" t="s">
        <v>141</v>
      </c>
      <c r="D18" s="53" t="s">
        <v>113</v>
      </c>
      <c r="E18" s="53" t="s">
        <v>114</v>
      </c>
      <c r="F18" s="53" t="s">
        <v>142</v>
      </c>
      <c r="G18" s="54">
        <v>1</v>
      </c>
      <c r="H18" s="54"/>
      <c r="I18" s="54"/>
      <c r="J18" s="54"/>
      <c r="K18" s="54">
        <v>1</v>
      </c>
      <c r="L18" s="54"/>
      <c r="M18" s="54"/>
      <c r="N18" s="54"/>
      <c r="O18" s="23"/>
    </row>
    <row r="19" spans="1:15" ht="18" customHeight="1" x14ac:dyDescent="0.15">
      <c r="A19" s="53" t="s">
        <v>129</v>
      </c>
      <c r="B19" s="53" t="s">
        <v>117</v>
      </c>
      <c r="C19" s="53" t="s">
        <v>143</v>
      </c>
      <c r="D19" s="53" t="s">
        <v>113</v>
      </c>
      <c r="E19" s="53" t="s">
        <v>114</v>
      </c>
      <c r="F19" s="53" t="s">
        <v>144</v>
      </c>
      <c r="G19" s="54">
        <v>2</v>
      </c>
      <c r="H19" s="54"/>
      <c r="I19" s="54"/>
      <c r="J19" s="54"/>
      <c r="K19" s="54">
        <v>2</v>
      </c>
      <c r="L19" s="54"/>
      <c r="M19" s="54"/>
      <c r="N19" s="54"/>
      <c r="O19" s="23"/>
    </row>
    <row r="20" spans="1:15" ht="18" customHeight="1" x14ac:dyDescent="0.15">
      <c r="A20" s="53" t="s">
        <v>129</v>
      </c>
      <c r="B20" s="53" t="s">
        <v>117</v>
      </c>
      <c r="C20" s="53" t="s">
        <v>116</v>
      </c>
      <c r="D20" s="53" t="s">
        <v>113</v>
      </c>
      <c r="E20" s="53" t="s">
        <v>114</v>
      </c>
      <c r="F20" s="53" t="s">
        <v>145</v>
      </c>
      <c r="G20" s="54">
        <v>2404.2199999999998</v>
      </c>
      <c r="H20" s="54"/>
      <c r="I20" s="54"/>
      <c r="J20" s="54"/>
      <c r="K20" s="54">
        <v>1</v>
      </c>
      <c r="L20" s="54">
        <v>2403.2199999999998</v>
      </c>
      <c r="M20" s="54"/>
      <c r="N20" s="54"/>
      <c r="O20" s="23"/>
    </row>
    <row r="21" spans="1:15" ht="18" customHeight="1" x14ac:dyDescent="0.15">
      <c r="A21" s="53" t="s">
        <v>129</v>
      </c>
      <c r="B21" s="53" t="s">
        <v>122</v>
      </c>
      <c r="C21" s="53" t="s">
        <v>117</v>
      </c>
      <c r="D21" s="53" t="s">
        <v>113</v>
      </c>
      <c r="E21" s="53" t="s">
        <v>114</v>
      </c>
      <c r="F21" s="53" t="s">
        <v>146</v>
      </c>
      <c r="G21" s="54">
        <v>278.67</v>
      </c>
      <c r="H21" s="54">
        <v>132.69999999999999</v>
      </c>
      <c r="I21" s="54">
        <v>21.89</v>
      </c>
      <c r="J21" s="54">
        <v>0.97</v>
      </c>
      <c r="K21" s="54">
        <v>59.14</v>
      </c>
      <c r="L21" s="54">
        <v>63.97</v>
      </c>
      <c r="M21" s="54"/>
      <c r="N21" s="54"/>
      <c r="O21" s="23"/>
    </row>
    <row r="22" spans="1:15" ht="18" customHeight="1" x14ac:dyDescent="0.15">
      <c r="A22" s="53" t="s">
        <v>129</v>
      </c>
      <c r="B22" s="53" t="s">
        <v>122</v>
      </c>
      <c r="C22" s="53" t="s">
        <v>126</v>
      </c>
      <c r="D22" s="53" t="s">
        <v>113</v>
      </c>
      <c r="E22" s="53" t="s">
        <v>114</v>
      </c>
      <c r="F22" s="53" t="s">
        <v>147</v>
      </c>
      <c r="G22" s="54">
        <v>289.86</v>
      </c>
      <c r="H22" s="54">
        <v>205.15</v>
      </c>
      <c r="I22" s="54">
        <v>14.88</v>
      </c>
      <c r="J22" s="54">
        <v>4.22</v>
      </c>
      <c r="K22" s="54">
        <v>11.97</v>
      </c>
      <c r="L22" s="54">
        <v>53.64</v>
      </c>
      <c r="M22" s="54"/>
      <c r="N22" s="54"/>
      <c r="O22" s="23"/>
    </row>
    <row r="23" spans="1:15" ht="18" customHeight="1" x14ac:dyDescent="0.15">
      <c r="A23" s="53" t="s">
        <v>129</v>
      </c>
      <c r="B23" s="53" t="s">
        <v>122</v>
      </c>
      <c r="C23" s="53" t="s">
        <v>112</v>
      </c>
      <c r="D23" s="53" t="s">
        <v>113</v>
      </c>
      <c r="E23" s="53" t="s">
        <v>114</v>
      </c>
      <c r="F23" s="53" t="s">
        <v>148</v>
      </c>
      <c r="G23" s="54">
        <v>25.22</v>
      </c>
      <c r="H23" s="54"/>
      <c r="I23" s="54"/>
      <c r="J23" s="54"/>
      <c r="K23" s="54"/>
      <c r="L23" s="54">
        <v>25.22</v>
      </c>
      <c r="M23" s="54"/>
      <c r="N23" s="54"/>
      <c r="O23" s="23"/>
    </row>
    <row r="24" spans="1:15" ht="18" customHeight="1" x14ac:dyDescent="0.15">
      <c r="A24" s="53" t="s">
        <v>129</v>
      </c>
      <c r="B24" s="53" t="s">
        <v>122</v>
      </c>
      <c r="C24" s="53" t="s">
        <v>149</v>
      </c>
      <c r="D24" s="53" t="s">
        <v>113</v>
      </c>
      <c r="E24" s="53" t="s">
        <v>114</v>
      </c>
      <c r="F24" s="53" t="s">
        <v>150</v>
      </c>
      <c r="G24" s="54">
        <v>11</v>
      </c>
      <c r="H24" s="54"/>
      <c r="I24" s="54"/>
      <c r="J24" s="54"/>
      <c r="K24" s="54"/>
      <c r="L24" s="54">
        <v>11</v>
      </c>
      <c r="M24" s="54"/>
      <c r="N24" s="54"/>
      <c r="O24" s="23"/>
    </row>
    <row r="25" spans="1:15" ht="18" customHeight="1" x14ac:dyDescent="0.15">
      <c r="A25" s="53" t="s">
        <v>129</v>
      </c>
      <c r="B25" s="53" t="s">
        <v>125</v>
      </c>
      <c r="C25" s="53" t="s">
        <v>151</v>
      </c>
      <c r="D25" s="53" t="s">
        <v>113</v>
      </c>
      <c r="E25" s="53" t="s">
        <v>114</v>
      </c>
      <c r="F25" s="53" t="s">
        <v>152</v>
      </c>
      <c r="G25" s="54">
        <v>2265.2399999999998</v>
      </c>
      <c r="H25" s="54"/>
      <c r="I25" s="54"/>
      <c r="J25" s="54"/>
      <c r="K25" s="54"/>
      <c r="L25" s="54">
        <v>2265.2399999999998</v>
      </c>
      <c r="M25" s="54"/>
      <c r="N25" s="54"/>
      <c r="O25" s="23"/>
    </row>
    <row r="26" spans="1:15" ht="7.5" customHeight="1" x14ac:dyDescent="0.15">
      <c r="A26" s="30"/>
      <c r="B26" s="30"/>
      <c r="C26" s="30"/>
      <c r="D26" s="30"/>
      <c r="E26" s="30"/>
      <c r="F26" s="30"/>
      <c r="G26" s="30"/>
      <c r="H26" s="30"/>
      <c r="I26" s="30"/>
      <c r="J26" s="30"/>
      <c r="K26" s="30"/>
      <c r="L26" s="30"/>
      <c r="M26" s="30"/>
      <c r="N26" s="30"/>
      <c r="O26"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scale="83"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A19 B19 C19 D19 A20 B20 C20 D20 A21 B21 C21 D21 A22 B22 C22 D22 A23 B23 C23 D23 A24 B24 C24 D24 A25 B25 C25 D2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A2" sqref="A2:C2"/>
    </sheetView>
  </sheetViews>
  <sheetFormatPr defaultRowHeight="13.5" x14ac:dyDescent="0.15"/>
  <cols>
    <col min="1" max="1" width="6.25" customWidth="1"/>
    <col min="2" max="2" width="7.25" customWidth="1"/>
    <col min="3" max="3" width="32.25" customWidth="1"/>
    <col min="4" max="4" width="13.5" customWidth="1"/>
    <col min="5" max="5" width="1.5" customWidth="1"/>
    <col min="6" max="6" width="6" customWidth="1"/>
    <col min="7" max="7" width="6.125" customWidth="1"/>
    <col min="8" max="8" width="29.625" customWidth="1"/>
    <col min="9" max="9" width="12.875" customWidth="1"/>
    <col min="10" max="10" width="1.25" customWidth="1"/>
  </cols>
  <sheetData>
    <row r="1" spans="1:10" ht="34.5" customHeight="1" x14ac:dyDescent="0.15">
      <c r="A1" s="156" t="s">
        <v>191</v>
      </c>
      <c r="B1" s="157"/>
      <c r="C1" s="157"/>
      <c r="D1" s="157"/>
      <c r="E1" s="157"/>
      <c r="F1" s="157"/>
      <c r="G1" s="157"/>
      <c r="H1" s="157"/>
      <c r="I1" s="158"/>
      <c r="J1" s="55"/>
    </row>
    <row r="2" spans="1:10" ht="14.25" customHeight="1" x14ac:dyDescent="0.15">
      <c r="A2" s="162" t="s">
        <v>716</v>
      </c>
      <c r="B2" s="162"/>
      <c r="C2" s="162"/>
      <c r="D2" s="56"/>
      <c r="E2" s="56"/>
      <c r="F2" s="56"/>
      <c r="G2" s="56"/>
      <c r="H2" s="56"/>
      <c r="I2" s="57" t="s">
        <v>1</v>
      </c>
      <c r="J2" s="55"/>
    </row>
    <row r="3" spans="1:10" ht="26.25" customHeight="1" x14ac:dyDescent="0.15">
      <c r="A3" s="159" t="s">
        <v>192</v>
      </c>
      <c r="B3" s="160"/>
      <c r="C3" s="161" t="s">
        <v>96</v>
      </c>
      <c r="D3" s="161" t="s">
        <v>193</v>
      </c>
      <c r="E3" s="60"/>
      <c r="F3" s="159" t="s">
        <v>192</v>
      </c>
      <c r="G3" s="160"/>
      <c r="H3" s="161" t="s">
        <v>96</v>
      </c>
      <c r="I3" s="161" t="s">
        <v>193</v>
      </c>
      <c r="J3" s="61"/>
    </row>
    <row r="4" spans="1:10" ht="18" customHeight="1" x14ac:dyDescent="0.15">
      <c r="A4" s="58" t="s">
        <v>100</v>
      </c>
      <c r="B4" s="58" t="s">
        <v>101</v>
      </c>
      <c r="C4" s="160"/>
      <c r="D4" s="160"/>
      <c r="E4" s="60"/>
      <c r="F4" s="58" t="s">
        <v>100</v>
      </c>
      <c r="G4" s="58" t="s">
        <v>101</v>
      </c>
      <c r="H4" s="160"/>
      <c r="I4" s="160"/>
      <c r="J4" s="61"/>
    </row>
    <row r="5" spans="1:10" ht="16.5" customHeight="1" x14ac:dyDescent="0.15">
      <c r="A5" s="62"/>
      <c r="B5" s="62"/>
      <c r="C5" s="63" t="s">
        <v>7</v>
      </c>
      <c r="D5" s="64">
        <f>SUM(D6+D11+D22+D30+D37+D41+I6+I10+I14+I20+I23+I28+I31+I36+I39)</f>
        <v>16770.45</v>
      </c>
      <c r="E5" s="65"/>
      <c r="F5" s="65"/>
      <c r="G5" s="65"/>
      <c r="H5" s="66"/>
      <c r="I5" s="65"/>
      <c r="J5" s="61"/>
    </row>
    <row r="6" spans="1:10" ht="16.5" customHeight="1" x14ac:dyDescent="0.15">
      <c r="A6" s="59">
        <v>501</v>
      </c>
      <c r="B6" s="66"/>
      <c r="C6" s="67" t="s">
        <v>194</v>
      </c>
      <c r="D6" s="68">
        <v>353.17</v>
      </c>
      <c r="E6" s="66"/>
      <c r="F6" s="59">
        <v>507</v>
      </c>
      <c r="G6" s="66"/>
      <c r="H6" s="67" t="s">
        <v>195</v>
      </c>
      <c r="I6" s="68">
        <v>544.29999999999995</v>
      </c>
      <c r="J6" s="61"/>
    </row>
    <row r="7" spans="1:10" ht="17.25" customHeight="1" x14ac:dyDescent="0.15">
      <c r="A7" s="59">
        <v>501</v>
      </c>
      <c r="B7" s="69" t="s">
        <v>117</v>
      </c>
      <c r="C7" s="70" t="s">
        <v>196</v>
      </c>
      <c r="D7" s="64">
        <v>288.70999999999998</v>
      </c>
      <c r="E7" s="66"/>
      <c r="F7" s="59">
        <v>507</v>
      </c>
      <c r="G7" s="69" t="s">
        <v>117</v>
      </c>
      <c r="H7" s="71" t="s">
        <v>197</v>
      </c>
      <c r="I7" s="64"/>
      <c r="J7" s="61"/>
    </row>
    <row r="8" spans="1:10" ht="17.25" customHeight="1" x14ac:dyDescent="0.15">
      <c r="A8" s="59">
        <v>501</v>
      </c>
      <c r="B8" s="69" t="s">
        <v>122</v>
      </c>
      <c r="C8" s="70" t="s">
        <v>198</v>
      </c>
      <c r="D8" s="64">
        <v>50.14</v>
      </c>
      <c r="E8" s="66"/>
      <c r="F8" s="59">
        <v>507</v>
      </c>
      <c r="G8" s="69" t="s">
        <v>122</v>
      </c>
      <c r="H8" s="71" t="s">
        <v>199</v>
      </c>
      <c r="I8" s="64"/>
      <c r="J8" s="61"/>
    </row>
    <row r="9" spans="1:10" ht="17.25" customHeight="1" x14ac:dyDescent="0.15">
      <c r="A9" s="59">
        <v>501</v>
      </c>
      <c r="B9" s="69" t="s">
        <v>151</v>
      </c>
      <c r="C9" s="70" t="s">
        <v>200</v>
      </c>
      <c r="D9" s="64">
        <v>13.32</v>
      </c>
      <c r="E9" s="66"/>
      <c r="F9" s="59">
        <v>507</v>
      </c>
      <c r="G9" s="59">
        <v>99</v>
      </c>
      <c r="H9" s="71" t="s">
        <v>201</v>
      </c>
      <c r="I9" s="64">
        <v>544.29999999999995</v>
      </c>
      <c r="J9" s="61"/>
    </row>
    <row r="10" spans="1:10" ht="17.25" customHeight="1" x14ac:dyDescent="0.15">
      <c r="A10" s="59">
        <v>501</v>
      </c>
      <c r="B10" s="59">
        <v>99</v>
      </c>
      <c r="C10" s="70" t="s">
        <v>202</v>
      </c>
      <c r="D10" s="64">
        <v>1</v>
      </c>
      <c r="E10" s="66"/>
      <c r="F10" s="59">
        <v>508</v>
      </c>
      <c r="G10" s="66"/>
      <c r="H10" s="67" t="s">
        <v>203</v>
      </c>
      <c r="I10" s="64">
        <v>849.64</v>
      </c>
      <c r="J10" s="61"/>
    </row>
    <row r="11" spans="1:10" ht="17.25" customHeight="1" x14ac:dyDescent="0.15">
      <c r="A11" s="59">
        <v>502</v>
      </c>
      <c r="B11" s="66"/>
      <c r="C11" s="67" t="s">
        <v>204</v>
      </c>
      <c r="D11" s="64">
        <v>131.54</v>
      </c>
      <c r="E11" s="66"/>
      <c r="F11" s="59">
        <v>508</v>
      </c>
      <c r="G11" s="69" t="s">
        <v>117</v>
      </c>
      <c r="H11" s="71" t="s">
        <v>197</v>
      </c>
      <c r="I11" s="64"/>
      <c r="J11" s="61"/>
    </row>
    <row r="12" spans="1:10" ht="17.25" customHeight="1" x14ac:dyDescent="0.15">
      <c r="A12" s="59">
        <v>502</v>
      </c>
      <c r="B12" s="69" t="s">
        <v>117</v>
      </c>
      <c r="C12" s="70" t="s">
        <v>205</v>
      </c>
      <c r="D12" s="64">
        <v>75.44</v>
      </c>
      <c r="E12" s="66"/>
      <c r="F12" s="59">
        <v>508</v>
      </c>
      <c r="G12" s="69" t="s">
        <v>122</v>
      </c>
      <c r="H12" s="71" t="s">
        <v>199</v>
      </c>
      <c r="I12" s="64">
        <v>849.64</v>
      </c>
      <c r="J12" s="61"/>
    </row>
    <row r="13" spans="1:10" ht="17.25" customHeight="1" x14ac:dyDescent="0.15">
      <c r="A13" s="59">
        <v>502</v>
      </c>
      <c r="B13" s="69" t="s">
        <v>122</v>
      </c>
      <c r="C13" s="70" t="s">
        <v>206</v>
      </c>
      <c r="D13" s="64">
        <v>0.1</v>
      </c>
      <c r="E13" s="66"/>
      <c r="F13" s="59">
        <v>508</v>
      </c>
      <c r="G13" s="59">
        <v>99</v>
      </c>
      <c r="H13" s="71" t="s">
        <v>201</v>
      </c>
      <c r="I13" s="64"/>
      <c r="J13" s="61"/>
    </row>
    <row r="14" spans="1:10" ht="17.25" customHeight="1" x14ac:dyDescent="0.15">
      <c r="A14" s="59">
        <v>502</v>
      </c>
      <c r="B14" s="69" t="s">
        <v>151</v>
      </c>
      <c r="C14" s="70" t="s">
        <v>207</v>
      </c>
      <c r="D14" s="64">
        <v>52</v>
      </c>
      <c r="E14" s="66"/>
      <c r="F14" s="59">
        <v>509</v>
      </c>
      <c r="G14" s="66"/>
      <c r="H14" s="67" t="s">
        <v>208</v>
      </c>
      <c r="I14" s="64">
        <v>12772.58</v>
      </c>
      <c r="J14" s="61"/>
    </row>
    <row r="15" spans="1:10" ht="17.25" customHeight="1" x14ac:dyDescent="0.15">
      <c r="A15" s="59">
        <v>502</v>
      </c>
      <c r="B15" s="69" t="s">
        <v>126</v>
      </c>
      <c r="C15" s="70" t="s">
        <v>209</v>
      </c>
      <c r="D15" s="64"/>
      <c r="E15" s="66"/>
      <c r="F15" s="59">
        <v>509</v>
      </c>
      <c r="G15" s="69" t="s">
        <v>117</v>
      </c>
      <c r="H15" s="71" t="s">
        <v>210</v>
      </c>
      <c r="I15" s="64">
        <v>26.33</v>
      </c>
      <c r="J15" s="61"/>
    </row>
    <row r="16" spans="1:10" ht="16.5" customHeight="1" x14ac:dyDescent="0.15">
      <c r="A16" s="59">
        <v>502</v>
      </c>
      <c r="B16" s="69" t="s">
        <v>112</v>
      </c>
      <c r="C16" s="70" t="s">
        <v>211</v>
      </c>
      <c r="D16" s="68">
        <v>2</v>
      </c>
      <c r="E16" s="66"/>
      <c r="F16" s="59">
        <v>509</v>
      </c>
      <c r="G16" s="69" t="s">
        <v>122</v>
      </c>
      <c r="H16" s="71" t="s">
        <v>212</v>
      </c>
      <c r="I16" s="64"/>
      <c r="J16" s="61"/>
    </row>
    <row r="17" spans="1:10" ht="14.25" customHeight="1" x14ac:dyDescent="0.15">
      <c r="A17" s="59">
        <v>502</v>
      </c>
      <c r="B17" s="69" t="s">
        <v>132</v>
      </c>
      <c r="C17" s="70" t="s">
        <v>213</v>
      </c>
      <c r="D17" s="64"/>
      <c r="E17" s="66"/>
      <c r="F17" s="59">
        <v>509</v>
      </c>
      <c r="G17" s="69" t="s">
        <v>151</v>
      </c>
      <c r="H17" s="71" t="s">
        <v>214</v>
      </c>
      <c r="I17" s="64">
        <v>12681.31</v>
      </c>
      <c r="J17" s="61"/>
    </row>
    <row r="18" spans="1:10" ht="14.25" customHeight="1" x14ac:dyDescent="0.15">
      <c r="A18" s="59">
        <v>502</v>
      </c>
      <c r="B18" s="69" t="s">
        <v>215</v>
      </c>
      <c r="C18" s="70" t="s">
        <v>216</v>
      </c>
      <c r="D18" s="64"/>
      <c r="E18" s="66"/>
      <c r="F18" s="59">
        <v>509</v>
      </c>
      <c r="G18" s="69" t="s">
        <v>112</v>
      </c>
      <c r="H18" s="71" t="s">
        <v>217</v>
      </c>
      <c r="I18" s="64">
        <v>49.34</v>
      </c>
      <c r="J18" s="61"/>
    </row>
    <row r="19" spans="1:10" ht="14.25" customHeight="1" x14ac:dyDescent="0.15">
      <c r="A19" s="59">
        <v>502</v>
      </c>
      <c r="B19" s="69" t="s">
        <v>125</v>
      </c>
      <c r="C19" s="70" t="s">
        <v>218</v>
      </c>
      <c r="D19" s="64">
        <v>2</v>
      </c>
      <c r="E19" s="66"/>
      <c r="F19" s="59">
        <v>509</v>
      </c>
      <c r="G19" s="59">
        <v>99</v>
      </c>
      <c r="H19" s="71" t="s">
        <v>219</v>
      </c>
      <c r="I19" s="64">
        <v>15.6</v>
      </c>
      <c r="J19" s="61"/>
    </row>
    <row r="20" spans="1:10" ht="14.25" customHeight="1" x14ac:dyDescent="0.15">
      <c r="A20" s="59">
        <v>502</v>
      </c>
      <c r="B20" s="69" t="s">
        <v>135</v>
      </c>
      <c r="C20" s="70" t="s">
        <v>220</v>
      </c>
      <c r="D20" s="64"/>
      <c r="E20" s="66"/>
      <c r="F20" s="59">
        <v>510</v>
      </c>
      <c r="G20" s="59"/>
      <c r="H20" s="67" t="s">
        <v>221</v>
      </c>
      <c r="I20" s="64"/>
      <c r="J20" s="61"/>
    </row>
    <row r="21" spans="1:10" ht="14.25" customHeight="1" x14ac:dyDescent="0.15">
      <c r="A21" s="59">
        <v>502</v>
      </c>
      <c r="B21" s="59">
        <v>99</v>
      </c>
      <c r="C21" s="70" t="s">
        <v>222</v>
      </c>
      <c r="D21" s="64"/>
      <c r="E21" s="66"/>
      <c r="F21" s="59">
        <v>510</v>
      </c>
      <c r="G21" s="69" t="s">
        <v>122</v>
      </c>
      <c r="H21" s="71" t="s">
        <v>223</v>
      </c>
      <c r="I21" s="64"/>
      <c r="J21" s="61"/>
    </row>
    <row r="22" spans="1:10" ht="14.25" customHeight="1" x14ac:dyDescent="0.15">
      <c r="A22" s="59">
        <v>503</v>
      </c>
      <c r="B22" s="66"/>
      <c r="C22" s="67" t="s">
        <v>224</v>
      </c>
      <c r="D22" s="64"/>
      <c r="E22" s="66"/>
      <c r="F22" s="59">
        <v>510</v>
      </c>
      <c r="G22" s="69" t="s">
        <v>151</v>
      </c>
      <c r="H22" s="71" t="s">
        <v>225</v>
      </c>
      <c r="I22" s="64"/>
      <c r="J22" s="61"/>
    </row>
    <row r="23" spans="1:10" ht="14.25" customHeight="1" x14ac:dyDescent="0.15">
      <c r="A23" s="59">
        <v>503</v>
      </c>
      <c r="B23" s="69" t="s">
        <v>117</v>
      </c>
      <c r="C23" s="71" t="s">
        <v>226</v>
      </c>
      <c r="D23" s="64"/>
      <c r="E23" s="66"/>
      <c r="F23" s="59">
        <v>511</v>
      </c>
      <c r="G23" s="66"/>
      <c r="H23" s="67" t="s">
        <v>227</v>
      </c>
      <c r="I23" s="68"/>
      <c r="J23" s="61"/>
    </row>
    <row r="24" spans="1:10" ht="14.25" customHeight="1" x14ac:dyDescent="0.15">
      <c r="A24" s="59">
        <v>503</v>
      </c>
      <c r="B24" s="69" t="s">
        <v>122</v>
      </c>
      <c r="C24" s="71" t="s">
        <v>228</v>
      </c>
      <c r="D24" s="64"/>
      <c r="E24" s="66"/>
      <c r="F24" s="59">
        <v>511</v>
      </c>
      <c r="G24" s="69" t="s">
        <v>117</v>
      </c>
      <c r="H24" s="71" t="s">
        <v>229</v>
      </c>
      <c r="I24" s="64"/>
      <c r="J24" s="61"/>
    </row>
    <row r="25" spans="1:10" ht="14.25" customHeight="1" x14ac:dyDescent="0.15">
      <c r="A25" s="59">
        <v>503</v>
      </c>
      <c r="B25" s="69" t="s">
        <v>151</v>
      </c>
      <c r="C25" s="71" t="s">
        <v>230</v>
      </c>
      <c r="D25" s="64"/>
      <c r="E25" s="66"/>
      <c r="F25" s="59">
        <v>511</v>
      </c>
      <c r="G25" s="69" t="s">
        <v>122</v>
      </c>
      <c r="H25" s="71" t="s">
        <v>231</v>
      </c>
      <c r="I25" s="64"/>
      <c r="J25" s="61"/>
    </row>
    <row r="26" spans="1:10" ht="14.25" customHeight="1" x14ac:dyDescent="0.15">
      <c r="A26" s="59">
        <v>503</v>
      </c>
      <c r="B26" s="69" t="s">
        <v>112</v>
      </c>
      <c r="C26" s="71" t="s">
        <v>232</v>
      </c>
      <c r="D26" s="64"/>
      <c r="E26" s="66"/>
      <c r="F26" s="59">
        <v>511</v>
      </c>
      <c r="G26" s="69" t="s">
        <v>151</v>
      </c>
      <c r="H26" s="71" t="s">
        <v>233</v>
      </c>
      <c r="I26" s="64"/>
      <c r="J26" s="61"/>
    </row>
    <row r="27" spans="1:10" ht="14.25" customHeight="1" x14ac:dyDescent="0.15">
      <c r="A27" s="59">
        <v>503</v>
      </c>
      <c r="B27" s="69" t="s">
        <v>132</v>
      </c>
      <c r="C27" s="71" t="s">
        <v>234</v>
      </c>
      <c r="D27" s="64"/>
      <c r="E27" s="66"/>
      <c r="F27" s="59">
        <v>511</v>
      </c>
      <c r="G27" s="69" t="s">
        <v>126</v>
      </c>
      <c r="H27" s="71" t="s">
        <v>235</v>
      </c>
      <c r="I27" s="64"/>
      <c r="J27" s="61"/>
    </row>
    <row r="28" spans="1:10" ht="14.25" customHeight="1" x14ac:dyDescent="0.15">
      <c r="A28" s="59">
        <v>503</v>
      </c>
      <c r="B28" s="69" t="s">
        <v>215</v>
      </c>
      <c r="C28" s="71" t="s">
        <v>236</v>
      </c>
      <c r="D28" s="64"/>
      <c r="E28" s="66"/>
      <c r="F28" s="59">
        <v>512</v>
      </c>
      <c r="G28" s="66"/>
      <c r="H28" s="67" t="s">
        <v>237</v>
      </c>
      <c r="I28" s="64"/>
      <c r="J28" s="61"/>
    </row>
    <row r="29" spans="1:10" ht="14.25" customHeight="1" x14ac:dyDescent="0.15">
      <c r="A29" s="59">
        <v>503</v>
      </c>
      <c r="B29" s="59">
        <v>99</v>
      </c>
      <c r="C29" s="71" t="s">
        <v>238</v>
      </c>
      <c r="D29" s="64"/>
      <c r="E29" s="66"/>
      <c r="F29" s="59">
        <v>512</v>
      </c>
      <c r="G29" s="69" t="s">
        <v>117</v>
      </c>
      <c r="H29" s="71" t="s">
        <v>239</v>
      </c>
      <c r="I29" s="64"/>
      <c r="J29" s="61"/>
    </row>
    <row r="30" spans="1:10" ht="14.25" customHeight="1" x14ac:dyDescent="0.15">
      <c r="A30" s="59">
        <v>504</v>
      </c>
      <c r="B30" s="66"/>
      <c r="C30" s="67" t="s">
        <v>240</v>
      </c>
      <c r="D30" s="64">
        <v>2.7</v>
      </c>
      <c r="E30" s="66"/>
      <c r="F30" s="59">
        <v>512</v>
      </c>
      <c r="G30" s="69" t="s">
        <v>122</v>
      </c>
      <c r="H30" s="71" t="s">
        <v>241</v>
      </c>
      <c r="I30" s="64"/>
      <c r="J30" s="61"/>
    </row>
    <row r="31" spans="1:10" ht="14.25" customHeight="1" x14ac:dyDescent="0.15">
      <c r="A31" s="59">
        <v>504</v>
      </c>
      <c r="B31" s="69" t="s">
        <v>117</v>
      </c>
      <c r="C31" s="71" t="s">
        <v>226</v>
      </c>
      <c r="D31" s="64"/>
      <c r="E31" s="66"/>
      <c r="F31" s="59">
        <v>513</v>
      </c>
      <c r="G31" s="66"/>
      <c r="H31" s="67" t="s">
        <v>242</v>
      </c>
      <c r="I31" s="64"/>
      <c r="J31" s="61"/>
    </row>
    <row r="32" spans="1:10" ht="14.25" customHeight="1" x14ac:dyDescent="0.15">
      <c r="A32" s="59">
        <v>504</v>
      </c>
      <c r="B32" s="69" t="s">
        <v>122</v>
      </c>
      <c r="C32" s="71" t="s">
        <v>228</v>
      </c>
      <c r="D32" s="64"/>
      <c r="E32" s="66"/>
      <c r="F32" s="59">
        <v>513</v>
      </c>
      <c r="G32" s="69" t="s">
        <v>117</v>
      </c>
      <c r="H32" s="71" t="s">
        <v>243</v>
      </c>
      <c r="I32" s="64"/>
      <c r="J32" s="61"/>
    </row>
    <row r="33" spans="1:10" ht="14.25" customHeight="1" x14ac:dyDescent="0.15">
      <c r="A33" s="59">
        <v>504</v>
      </c>
      <c r="B33" s="69" t="s">
        <v>151</v>
      </c>
      <c r="C33" s="71" t="s">
        <v>230</v>
      </c>
      <c r="D33" s="64"/>
      <c r="E33" s="66"/>
      <c r="F33" s="59">
        <v>513</v>
      </c>
      <c r="G33" s="69" t="s">
        <v>122</v>
      </c>
      <c r="H33" s="71" t="s">
        <v>244</v>
      </c>
      <c r="I33" s="64"/>
      <c r="J33" s="61"/>
    </row>
    <row r="34" spans="1:10" ht="14.25" customHeight="1" x14ac:dyDescent="0.15">
      <c r="A34" s="59">
        <v>504</v>
      </c>
      <c r="B34" s="69" t="s">
        <v>126</v>
      </c>
      <c r="C34" s="71" t="s">
        <v>234</v>
      </c>
      <c r="D34" s="64">
        <v>2.7</v>
      </c>
      <c r="E34" s="66"/>
      <c r="F34" s="59">
        <v>513</v>
      </c>
      <c r="G34" s="69" t="s">
        <v>151</v>
      </c>
      <c r="H34" s="71" t="s">
        <v>245</v>
      </c>
      <c r="I34" s="64"/>
      <c r="J34" s="61"/>
    </row>
    <row r="35" spans="1:10" ht="14.25" customHeight="1" x14ac:dyDescent="0.15">
      <c r="A35" s="59">
        <v>504</v>
      </c>
      <c r="B35" s="69" t="s">
        <v>112</v>
      </c>
      <c r="C35" s="71" t="s">
        <v>236</v>
      </c>
      <c r="D35" s="64"/>
      <c r="E35" s="66"/>
      <c r="F35" s="59">
        <v>513</v>
      </c>
      <c r="G35" s="69" t="s">
        <v>126</v>
      </c>
      <c r="H35" s="71" t="s">
        <v>246</v>
      </c>
      <c r="I35" s="64"/>
      <c r="J35" s="61"/>
    </row>
    <row r="36" spans="1:10" ht="14.25" customHeight="1" x14ac:dyDescent="0.15">
      <c r="A36" s="59">
        <v>504</v>
      </c>
      <c r="B36" s="59">
        <v>99</v>
      </c>
      <c r="C36" s="71" t="s">
        <v>238</v>
      </c>
      <c r="D36" s="64"/>
      <c r="E36" s="66"/>
      <c r="F36" s="59">
        <v>514</v>
      </c>
      <c r="G36" s="59"/>
      <c r="H36" s="67" t="s">
        <v>247</v>
      </c>
      <c r="I36" s="64"/>
      <c r="J36" s="61"/>
    </row>
    <row r="37" spans="1:10" ht="14.25" customHeight="1" x14ac:dyDescent="0.15">
      <c r="A37" s="59">
        <v>505</v>
      </c>
      <c r="B37" s="59"/>
      <c r="C37" s="67" t="s">
        <v>248</v>
      </c>
      <c r="D37" s="64">
        <v>1990.92</v>
      </c>
      <c r="E37" s="66"/>
      <c r="F37" s="59">
        <v>514</v>
      </c>
      <c r="G37" s="69" t="s">
        <v>117</v>
      </c>
      <c r="H37" s="71" t="s">
        <v>249</v>
      </c>
      <c r="I37" s="64"/>
      <c r="J37" s="61"/>
    </row>
    <row r="38" spans="1:10" ht="14.25" customHeight="1" x14ac:dyDescent="0.15">
      <c r="A38" s="59">
        <v>505</v>
      </c>
      <c r="B38" s="69" t="s">
        <v>117</v>
      </c>
      <c r="C38" s="71" t="s">
        <v>250</v>
      </c>
      <c r="D38" s="64">
        <v>1768.99</v>
      </c>
      <c r="E38" s="66"/>
      <c r="F38" s="59">
        <v>514</v>
      </c>
      <c r="G38" s="69" t="s">
        <v>122</v>
      </c>
      <c r="H38" s="71" t="s">
        <v>251</v>
      </c>
      <c r="I38" s="64"/>
      <c r="J38" s="61"/>
    </row>
    <row r="39" spans="1:10" ht="14.25" customHeight="1" x14ac:dyDescent="0.15">
      <c r="A39" s="59">
        <v>505</v>
      </c>
      <c r="B39" s="69" t="s">
        <v>122</v>
      </c>
      <c r="C39" s="71" t="s">
        <v>252</v>
      </c>
      <c r="D39" s="64">
        <v>221.93</v>
      </c>
      <c r="E39" s="66"/>
      <c r="F39" s="59">
        <v>599</v>
      </c>
      <c r="G39" s="66"/>
      <c r="H39" s="67" t="s">
        <v>253</v>
      </c>
      <c r="I39" s="64"/>
      <c r="J39" s="61"/>
    </row>
    <row r="40" spans="1:10" ht="14.25" customHeight="1" x14ac:dyDescent="0.15">
      <c r="A40" s="59">
        <v>505</v>
      </c>
      <c r="B40" s="59">
        <v>99</v>
      </c>
      <c r="C40" s="71" t="s">
        <v>254</v>
      </c>
      <c r="D40" s="64"/>
      <c r="E40" s="66"/>
      <c r="F40" s="59">
        <v>599</v>
      </c>
      <c r="G40" s="69" t="s">
        <v>132</v>
      </c>
      <c r="H40" s="71" t="s">
        <v>255</v>
      </c>
      <c r="I40" s="64"/>
      <c r="J40" s="61"/>
    </row>
    <row r="41" spans="1:10" ht="14.25" customHeight="1" x14ac:dyDescent="0.15">
      <c r="A41" s="59">
        <v>506</v>
      </c>
      <c r="B41" s="59"/>
      <c r="C41" s="67" t="s">
        <v>256</v>
      </c>
      <c r="D41" s="64">
        <v>125.6</v>
      </c>
      <c r="E41" s="66"/>
      <c r="F41" s="59">
        <v>599</v>
      </c>
      <c r="G41" s="69" t="s">
        <v>215</v>
      </c>
      <c r="H41" s="71" t="s">
        <v>257</v>
      </c>
      <c r="I41" s="64"/>
      <c r="J41" s="61"/>
    </row>
    <row r="42" spans="1:10" ht="20.25" customHeight="1" x14ac:dyDescent="0.15">
      <c r="A42" s="59">
        <v>506</v>
      </c>
      <c r="B42" s="69" t="s">
        <v>117</v>
      </c>
      <c r="C42" s="71" t="s">
        <v>258</v>
      </c>
      <c r="D42" s="64">
        <v>43.52</v>
      </c>
      <c r="E42" s="66"/>
      <c r="F42" s="59">
        <v>599</v>
      </c>
      <c r="G42" s="69" t="s">
        <v>125</v>
      </c>
      <c r="H42" s="71" t="s">
        <v>259</v>
      </c>
      <c r="I42" s="64"/>
      <c r="J42" s="61"/>
    </row>
    <row r="43" spans="1:10" ht="14.25" customHeight="1" x14ac:dyDescent="0.15">
      <c r="A43" s="59">
        <v>506</v>
      </c>
      <c r="B43" s="69" t="s">
        <v>122</v>
      </c>
      <c r="C43" s="71" t="s">
        <v>260</v>
      </c>
      <c r="D43" s="64">
        <v>82.08</v>
      </c>
      <c r="E43" s="66"/>
      <c r="F43" s="59">
        <v>599</v>
      </c>
      <c r="G43" s="59">
        <v>99</v>
      </c>
      <c r="H43" s="71" t="s">
        <v>261</v>
      </c>
      <c r="I43" s="68"/>
      <c r="J43" s="61"/>
    </row>
    <row r="44" spans="1:10" ht="14.25" customHeight="1" x14ac:dyDescent="0.15">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workbookViewId="0">
      <selection activeCell="A2" sqref="A2:C2"/>
    </sheetView>
  </sheetViews>
  <sheetFormatPr defaultRowHeight="13.5" x14ac:dyDescent="0.15"/>
  <cols>
    <col min="1" max="1" width="6" customWidth="1"/>
    <col min="2" max="2" width="6.125" customWidth="1"/>
    <col min="3" max="3" width="29.625" customWidth="1"/>
    <col min="4" max="4" width="12.875" customWidth="1"/>
    <col min="5" max="5" width="1.5" customWidth="1"/>
    <col min="6" max="6" width="6" customWidth="1"/>
    <col min="7" max="7" width="6.125" customWidth="1"/>
    <col min="8" max="8" width="29.625" customWidth="1"/>
    <col min="9" max="9" width="12.875" customWidth="1"/>
    <col min="10" max="10" width="1.25" customWidth="1"/>
  </cols>
  <sheetData>
    <row r="1" spans="1:10" ht="34.5" customHeight="1" x14ac:dyDescent="0.15">
      <c r="A1" s="156" t="s">
        <v>262</v>
      </c>
      <c r="B1" s="157"/>
      <c r="C1" s="157"/>
      <c r="D1" s="157"/>
      <c r="E1" s="157"/>
      <c r="F1" s="157"/>
      <c r="G1" s="157"/>
      <c r="H1" s="157"/>
      <c r="I1" s="158"/>
      <c r="J1" s="55"/>
    </row>
    <row r="2" spans="1:10" ht="14.25" customHeight="1" x14ac:dyDescent="0.15">
      <c r="A2" s="162" t="s">
        <v>716</v>
      </c>
      <c r="B2" s="162"/>
      <c r="C2" s="162"/>
      <c r="D2" s="56"/>
      <c r="E2" s="56"/>
      <c r="F2" s="56"/>
      <c r="G2" s="57"/>
      <c r="H2" s="56"/>
      <c r="I2" s="57" t="s">
        <v>1</v>
      </c>
      <c r="J2" s="55"/>
    </row>
    <row r="3" spans="1:10" ht="26.25" customHeight="1" x14ac:dyDescent="0.15">
      <c r="A3" s="159" t="s">
        <v>263</v>
      </c>
      <c r="B3" s="160"/>
      <c r="C3" s="161" t="s">
        <v>96</v>
      </c>
      <c r="D3" s="161" t="s">
        <v>193</v>
      </c>
      <c r="E3" s="60"/>
      <c r="F3" s="159" t="s">
        <v>263</v>
      </c>
      <c r="G3" s="160"/>
      <c r="H3" s="161" t="s">
        <v>96</v>
      </c>
      <c r="I3" s="161" t="s">
        <v>193</v>
      </c>
      <c r="J3" s="61"/>
    </row>
    <row r="4" spans="1:10" ht="18" customHeight="1" x14ac:dyDescent="0.15">
      <c r="A4" s="58" t="s">
        <v>100</v>
      </c>
      <c r="B4" s="58" t="s">
        <v>101</v>
      </c>
      <c r="C4" s="160"/>
      <c r="D4" s="160"/>
      <c r="E4" s="60"/>
      <c r="F4" s="58" t="s">
        <v>100</v>
      </c>
      <c r="G4" s="58" t="s">
        <v>101</v>
      </c>
      <c r="H4" s="160"/>
      <c r="I4" s="160"/>
      <c r="J4" s="61"/>
    </row>
    <row r="5" spans="1:10" ht="24.75" customHeight="1" x14ac:dyDescent="0.15">
      <c r="A5" s="62"/>
      <c r="B5" s="62"/>
      <c r="C5" s="71" t="s">
        <v>264</v>
      </c>
      <c r="D5" s="64">
        <f>SUM(D6+D20+D48+I6+I11+I24+I41+I44+I50+I53+I55)</f>
        <v>16770.45</v>
      </c>
      <c r="E5" s="65"/>
      <c r="F5" s="65"/>
      <c r="G5" s="63"/>
      <c r="H5" s="66"/>
      <c r="I5" s="65"/>
      <c r="J5" s="61"/>
    </row>
    <row r="6" spans="1:10" ht="17.25" customHeight="1" x14ac:dyDescent="0.15">
      <c r="A6" s="59">
        <v>301</v>
      </c>
      <c r="B6" s="66"/>
      <c r="C6" s="67" t="s">
        <v>265</v>
      </c>
      <c r="D6" s="68">
        <v>2122.16</v>
      </c>
      <c r="E6" s="66"/>
      <c r="F6" s="59">
        <v>307</v>
      </c>
      <c r="G6" s="69"/>
      <c r="H6" s="67" t="s">
        <v>227</v>
      </c>
      <c r="I6" s="64">
        <v>0</v>
      </c>
      <c r="J6" s="61"/>
    </row>
    <row r="7" spans="1:10" ht="17.25" customHeight="1" x14ac:dyDescent="0.15">
      <c r="A7" s="59">
        <v>301</v>
      </c>
      <c r="B7" s="69" t="s">
        <v>117</v>
      </c>
      <c r="C7" s="70" t="s">
        <v>266</v>
      </c>
      <c r="D7" s="64">
        <v>1255.32</v>
      </c>
      <c r="E7" s="66"/>
      <c r="F7" s="59">
        <v>307</v>
      </c>
      <c r="G7" s="69" t="s">
        <v>117</v>
      </c>
      <c r="H7" s="71" t="s">
        <v>267</v>
      </c>
      <c r="I7" s="64"/>
      <c r="J7" s="61"/>
    </row>
    <row r="8" spans="1:10" ht="17.25" customHeight="1" x14ac:dyDescent="0.15">
      <c r="A8" s="59">
        <v>301</v>
      </c>
      <c r="B8" s="69" t="s">
        <v>122</v>
      </c>
      <c r="C8" s="70" t="s">
        <v>268</v>
      </c>
      <c r="D8" s="64">
        <v>161.31</v>
      </c>
      <c r="E8" s="66"/>
      <c r="F8" s="59">
        <v>307</v>
      </c>
      <c r="G8" s="69" t="s">
        <v>122</v>
      </c>
      <c r="H8" s="71" t="s">
        <v>269</v>
      </c>
      <c r="I8" s="64"/>
      <c r="J8" s="61"/>
    </row>
    <row r="9" spans="1:10" ht="17.25" customHeight="1" x14ac:dyDescent="0.15">
      <c r="A9" s="59">
        <v>301</v>
      </c>
      <c r="B9" s="69" t="s">
        <v>151</v>
      </c>
      <c r="C9" s="70" t="s">
        <v>270</v>
      </c>
      <c r="D9" s="64"/>
      <c r="E9" s="66"/>
      <c r="F9" s="59">
        <v>307</v>
      </c>
      <c r="G9" s="69" t="s">
        <v>151</v>
      </c>
      <c r="H9" s="71" t="s">
        <v>271</v>
      </c>
      <c r="I9" s="64"/>
      <c r="J9" s="61"/>
    </row>
    <row r="10" spans="1:10" ht="17.25" customHeight="1" x14ac:dyDescent="0.15">
      <c r="A10" s="59">
        <v>301</v>
      </c>
      <c r="B10" s="69" t="s">
        <v>132</v>
      </c>
      <c r="C10" s="70" t="s">
        <v>272</v>
      </c>
      <c r="D10" s="64"/>
      <c r="E10" s="66"/>
      <c r="F10" s="59">
        <v>307</v>
      </c>
      <c r="G10" s="69" t="s">
        <v>126</v>
      </c>
      <c r="H10" s="71" t="s">
        <v>273</v>
      </c>
      <c r="I10" s="64"/>
      <c r="J10" s="61"/>
    </row>
    <row r="11" spans="1:10" ht="17.25" customHeight="1" x14ac:dyDescent="0.15">
      <c r="A11" s="59">
        <v>301</v>
      </c>
      <c r="B11" s="69" t="s">
        <v>215</v>
      </c>
      <c r="C11" s="70" t="s">
        <v>274</v>
      </c>
      <c r="D11" s="64">
        <v>139.74</v>
      </c>
      <c r="E11" s="66"/>
      <c r="F11" s="59">
        <v>309</v>
      </c>
      <c r="G11" s="69"/>
      <c r="H11" s="67" t="s">
        <v>275</v>
      </c>
      <c r="I11" s="64">
        <v>84.78</v>
      </c>
      <c r="J11" s="61"/>
    </row>
    <row r="12" spans="1:10" ht="17.25" customHeight="1" x14ac:dyDescent="0.15">
      <c r="A12" s="59">
        <v>301</v>
      </c>
      <c r="B12" s="69" t="s">
        <v>125</v>
      </c>
      <c r="C12" s="70" t="s">
        <v>276</v>
      </c>
      <c r="D12" s="64">
        <v>382.62</v>
      </c>
      <c r="E12" s="66"/>
      <c r="F12" s="59">
        <v>309</v>
      </c>
      <c r="G12" s="69" t="s">
        <v>117</v>
      </c>
      <c r="H12" s="71" t="s">
        <v>277</v>
      </c>
      <c r="I12" s="64"/>
      <c r="J12" s="61"/>
    </row>
    <row r="13" spans="1:10" ht="17.25" customHeight="1" x14ac:dyDescent="0.15">
      <c r="A13" s="59">
        <v>301</v>
      </c>
      <c r="B13" s="69" t="s">
        <v>135</v>
      </c>
      <c r="C13" s="70" t="s">
        <v>278</v>
      </c>
      <c r="D13" s="64"/>
      <c r="E13" s="66"/>
      <c r="F13" s="59">
        <v>309</v>
      </c>
      <c r="G13" s="69" t="s">
        <v>122</v>
      </c>
      <c r="H13" s="71" t="s">
        <v>279</v>
      </c>
      <c r="I13" s="64">
        <v>1</v>
      </c>
      <c r="J13" s="61"/>
    </row>
    <row r="14" spans="1:10" ht="17.25" customHeight="1" x14ac:dyDescent="0.15">
      <c r="A14" s="59">
        <v>301</v>
      </c>
      <c r="B14" s="59">
        <v>10</v>
      </c>
      <c r="C14" s="70" t="s">
        <v>280</v>
      </c>
      <c r="D14" s="64">
        <v>74.599999999999994</v>
      </c>
      <c r="E14" s="66"/>
      <c r="F14" s="59">
        <v>309</v>
      </c>
      <c r="G14" s="69" t="s">
        <v>151</v>
      </c>
      <c r="H14" s="71" t="s">
        <v>281</v>
      </c>
      <c r="I14" s="64">
        <v>83.78</v>
      </c>
      <c r="J14" s="61"/>
    </row>
    <row r="15" spans="1:10" ht="17.25" customHeight="1" x14ac:dyDescent="0.15">
      <c r="A15" s="59">
        <v>301</v>
      </c>
      <c r="B15" s="59">
        <v>11</v>
      </c>
      <c r="C15" s="70" t="s">
        <v>282</v>
      </c>
      <c r="D15" s="64"/>
      <c r="E15" s="66"/>
      <c r="F15" s="59">
        <v>309</v>
      </c>
      <c r="G15" s="69" t="s">
        <v>112</v>
      </c>
      <c r="H15" s="71" t="s">
        <v>283</v>
      </c>
      <c r="I15" s="64"/>
      <c r="J15" s="61"/>
    </row>
    <row r="16" spans="1:10" ht="17.25" customHeight="1" x14ac:dyDescent="0.15">
      <c r="A16" s="59">
        <v>301</v>
      </c>
      <c r="B16" s="59">
        <v>12</v>
      </c>
      <c r="C16" s="70" t="s">
        <v>284</v>
      </c>
      <c r="D16" s="64">
        <v>15.01</v>
      </c>
      <c r="E16" s="66"/>
      <c r="F16" s="59">
        <v>309</v>
      </c>
      <c r="G16" s="69" t="s">
        <v>132</v>
      </c>
      <c r="H16" s="71" t="s">
        <v>285</v>
      </c>
      <c r="I16" s="64"/>
      <c r="J16" s="61"/>
    </row>
    <row r="17" spans="1:10" ht="17.25" customHeight="1" x14ac:dyDescent="0.15">
      <c r="A17" s="59">
        <v>301</v>
      </c>
      <c r="B17" s="59">
        <v>13</v>
      </c>
      <c r="C17" s="70" t="s">
        <v>200</v>
      </c>
      <c r="D17" s="64">
        <v>87.03</v>
      </c>
      <c r="E17" s="66"/>
      <c r="F17" s="59">
        <v>309</v>
      </c>
      <c r="G17" s="69" t="s">
        <v>215</v>
      </c>
      <c r="H17" s="71" t="s">
        <v>286</v>
      </c>
      <c r="I17" s="64"/>
      <c r="J17" s="61"/>
    </row>
    <row r="18" spans="1:10" ht="24.75" customHeight="1" x14ac:dyDescent="0.15">
      <c r="A18" s="59">
        <v>301</v>
      </c>
      <c r="B18" s="59">
        <v>14</v>
      </c>
      <c r="C18" s="70" t="s">
        <v>287</v>
      </c>
      <c r="D18" s="64"/>
      <c r="E18" s="66"/>
      <c r="F18" s="59">
        <v>309</v>
      </c>
      <c r="G18" s="69" t="s">
        <v>125</v>
      </c>
      <c r="H18" s="71" t="s">
        <v>288</v>
      </c>
      <c r="I18" s="64"/>
      <c r="J18" s="61"/>
    </row>
    <row r="19" spans="1:10" ht="24.75" customHeight="1" x14ac:dyDescent="0.15">
      <c r="A19" s="59">
        <v>301</v>
      </c>
      <c r="B19" s="59">
        <v>99</v>
      </c>
      <c r="C19" s="70" t="s">
        <v>202</v>
      </c>
      <c r="D19" s="64">
        <v>6.53</v>
      </c>
      <c r="E19" s="66"/>
      <c r="F19" s="59">
        <v>309</v>
      </c>
      <c r="G19" s="69" t="s">
        <v>289</v>
      </c>
      <c r="H19" s="71" t="s">
        <v>290</v>
      </c>
      <c r="I19" s="64"/>
      <c r="J19" s="61"/>
    </row>
    <row r="20" spans="1:10" ht="17.25" customHeight="1" x14ac:dyDescent="0.15">
      <c r="A20" s="59">
        <v>302</v>
      </c>
      <c r="B20" s="66"/>
      <c r="C20" s="67" t="s">
        <v>291</v>
      </c>
      <c r="D20" s="64">
        <v>353.47</v>
      </c>
      <c r="E20" s="66"/>
      <c r="F20" s="59">
        <v>309</v>
      </c>
      <c r="G20" s="69" t="s">
        <v>292</v>
      </c>
      <c r="H20" s="71" t="s">
        <v>293</v>
      </c>
      <c r="I20" s="64"/>
      <c r="J20" s="61"/>
    </row>
    <row r="21" spans="1:10" ht="16.5" customHeight="1" x14ac:dyDescent="0.15">
      <c r="A21" s="59">
        <v>302</v>
      </c>
      <c r="B21" s="69" t="s">
        <v>117</v>
      </c>
      <c r="C21" s="70" t="s">
        <v>294</v>
      </c>
      <c r="D21" s="68">
        <v>83.19</v>
      </c>
      <c r="E21" s="66"/>
      <c r="F21" s="59">
        <v>309</v>
      </c>
      <c r="G21" s="69" t="s">
        <v>295</v>
      </c>
      <c r="H21" s="71" t="s">
        <v>296</v>
      </c>
      <c r="I21" s="64"/>
      <c r="J21" s="61"/>
    </row>
    <row r="22" spans="1:10" ht="17.25" customHeight="1" x14ac:dyDescent="0.15">
      <c r="A22" s="59">
        <v>302</v>
      </c>
      <c r="B22" s="69" t="s">
        <v>122</v>
      </c>
      <c r="C22" s="70" t="s">
        <v>297</v>
      </c>
      <c r="D22" s="64">
        <v>8.2200000000000006</v>
      </c>
      <c r="E22" s="66"/>
      <c r="F22" s="59">
        <v>309</v>
      </c>
      <c r="G22" s="69" t="s">
        <v>139</v>
      </c>
      <c r="H22" s="71" t="s">
        <v>298</v>
      </c>
      <c r="I22" s="64"/>
      <c r="J22" s="61"/>
    </row>
    <row r="23" spans="1:10" ht="17.25" customHeight="1" x14ac:dyDescent="0.15">
      <c r="A23" s="59">
        <v>302</v>
      </c>
      <c r="B23" s="69" t="s">
        <v>151</v>
      </c>
      <c r="C23" s="70" t="s">
        <v>299</v>
      </c>
      <c r="D23" s="64"/>
      <c r="E23" s="66"/>
      <c r="F23" s="59">
        <v>309</v>
      </c>
      <c r="G23" s="69" t="s">
        <v>116</v>
      </c>
      <c r="H23" s="71" t="s">
        <v>300</v>
      </c>
      <c r="I23" s="64"/>
      <c r="J23" s="61"/>
    </row>
    <row r="24" spans="1:10" ht="17.25" customHeight="1" x14ac:dyDescent="0.15">
      <c r="A24" s="59">
        <v>302</v>
      </c>
      <c r="B24" s="69" t="s">
        <v>126</v>
      </c>
      <c r="C24" s="70" t="s">
        <v>301</v>
      </c>
      <c r="D24" s="64"/>
      <c r="E24" s="66"/>
      <c r="F24" s="59">
        <v>310</v>
      </c>
      <c r="G24" s="69"/>
      <c r="H24" s="73" t="s">
        <v>302</v>
      </c>
      <c r="I24" s="64">
        <v>43.52</v>
      </c>
      <c r="J24" s="61"/>
    </row>
    <row r="25" spans="1:10" ht="17.25" customHeight="1" x14ac:dyDescent="0.15">
      <c r="A25" s="59">
        <v>302</v>
      </c>
      <c r="B25" s="69" t="s">
        <v>112</v>
      </c>
      <c r="C25" s="70" t="s">
        <v>303</v>
      </c>
      <c r="D25" s="64">
        <v>0.7</v>
      </c>
      <c r="E25" s="66"/>
      <c r="F25" s="59">
        <v>310</v>
      </c>
      <c r="G25" s="69" t="s">
        <v>117</v>
      </c>
      <c r="H25" s="69" t="s">
        <v>304</v>
      </c>
      <c r="I25" s="64"/>
      <c r="J25" s="61"/>
    </row>
    <row r="26" spans="1:10" ht="17.25" customHeight="1" x14ac:dyDescent="0.15">
      <c r="A26" s="59">
        <v>302</v>
      </c>
      <c r="B26" s="69" t="s">
        <v>132</v>
      </c>
      <c r="C26" s="70" t="s">
        <v>305</v>
      </c>
      <c r="D26" s="64">
        <v>2.8</v>
      </c>
      <c r="E26" s="66"/>
      <c r="F26" s="59">
        <v>310</v>
      </c>
      <c r="G26" s="69" t="s">
        <v>122</v>
      </c>
      <c r="H26" s="69" t="s">
        <v>306</v>
      </c>
      <c r="I26" s="64"/>
      <c r="J26" s="61"/>
    </row>
    <row r="27" spans="1:10" ht="20.25" customHeight="1" x14ac:dyDescent="0.15">
      <c r="A27" s="59">
        <v>302</v>
      </c>
      <c r="B27" s="69" t="s">
        <v>215</v>
      </c>
      <c r="C27" s="70" t="s">
        <v>307</v>
      </c>
      <c r="D27" s="64">
        <v>6.89</v>
      </c>
      <c r="E27" s="66"/>
      <c r="F27" s="59">
        <v>310</v>
      </c>
      <c r="G27" s="69" t="s">
        <v>151</v>
      </c>
      <c r="H27" s="69" t="s">
        <v>308</v>
      </c>
      <c r="I27" s="64">
        <v>1</v>
      </c>
      <c r="J27" s="61"/>
    </row>
    <row r="28" spans="1:10" ht="17.25" customHeight="1" x14ac:dyDescent="0.15">
      <c r="A28" s="59">
        <v>302</v>
      </c>
      <c r="B28" s="69" t="s">
        <v>125</v>
      </c>
      <c r="C28" s="70" t="s">
        <v>309</v>
      </c>
      <c r="D28" s="64"/>
      <c r="E28" s="66"/>
      <c r="F28" s="59">
        <v>310</v>
      </c>
      <c r="G28" s="69" t="s">
        <v>112</v>
      </c>
      <c r="H28" s="71" t="s">
        <v>310</v>
      </c>
      <c r="I28" s="64"/>
      <c r="J28" s="61"/>
    </row>
    <row r="29" spans="1:10" ht="17.25" customHeight="1" x14ac:dyDescent="0.15">
      <c r="A29" s="59">
        <v>302</v>
      </c>
      <c r="B29" s="69" t="s">
        <v>135</v>
      </c>
      <c r="C29" s="70" t="s">
        <v>311</v>
      </c>
      <c r="D29" s="64"/>
      <c r="E29" s="66"/>
      <c r="F29" s="59">
        <v>310</v>
      </c>
      <c r="G29" s="69" t="s">
        <v>132</v>
      </c>
      <c r="H29" s="71" t="s">
        <v>312</v>
      </c>
      <c r="I29" s="64"/>
      <c r="J29" s="61"/>
    </row>
    <row r="30" spans="1:10" ht="17.25" customHeight="1" x14ac:dyDescent="0.15">
      <c r="A30" s="59">
        <v>302</v>
      </c>
      <c r="B30" s="59">
        <v>11</v>
      </c>
      <c r="C30" s="70" t="s">
        <v>313</v>
      </c>
      <c r="D30" s="64"/>
      <c r="E30" s="66"/>
      <c r="F30" s="59">
        <v>310</v>
      </c>
      <c r="G30" s="69" t="s">
        <v>215</v>
      </c>
      <c r="H30" s="71" t="s">
        <v>314</v>
      </c>
      <c r="I30" s="64"/>
      <c r="J30" s="61"/>
    </row>
    <row r="31" spans="1:10" ht="20.25" customHeight="1" x14ac:dyDescent="0.15">
      <c r="A31" s="59">
        <v>302</v>
      </c>
      <c r="B31" s="59">
        <v>12</v>
      </c>
      <c r="C31" s="70" t="s">
        <v>216</v>
      </c>
      <c r="D31" s="64"/>
      <c r="E31" s="66"/>
      <c r="F31" s="59">
        <v>310</v>
      </c>
      <c r="G31" s="69" t="s">
        <v>125</v>
      </c>
      <c r="H31" s="71" t="s">
        <v>315</v>
      </c>
      <c r="I31" s="64"/>
      <c r="J31" s="61"/>
    </row>
    <row r="32" spans="1:10" ht="17.25" customHeight="1" x14ac:dyDescent="0.15">
      <c r="A32" s="59">
        <v>302</v>
      </c>
      <c r="B32" s="59">
        <v>13</v>
      </c>
      <c r="C32" s="70" t="s">
        <v>220</v>
      </c>
      <c r="D32" s="64">
        <v>2.2999999999999998</v>
      </c>
      <c r="E32" s="66"/>
      <c r="F32" s="59">
        <v>310</v>
      </c>
      <c r="G32" s="69" t="s">
        <v>135</v>
      </c>
      <c r="H32" s="71" t="s">
        <v>316</v>
      </c>
      <c r="I32" s="68"/>
      <c r="J32" s="61"/>
    </row>
    <row r="33" spans="1:10" ht="17.25" customHeight="1" x14ac:dyDescent="0.15">
      <c r="A33" s="59">
        <v>302</v>
      </c>
      <c r="B33" s="59">
        <v>14</v>
      </c>
      <c r="C33" s="70" t="s">
        <v>317</v>
      </c>
      <c r="D33" s="64"/>
      <c r="E33" s="66"/>
      <c r="F33" s="59">
        <v>310</v>
      </c>
      <c r="G33" s="69" t="s">
        <v>137</v>
      </c>
      <c r="H33" s="71" t="s">
        <v>318</v>
      </c>
      <c r="I33" s="64"/>
      <c r="J33" s="61"/>
    </row>
    <row r="34" spans="1:10" ht="17.25" customHeight="1" x14ac:dyDescent="0.15">
      <c r="A34" s="59">
        <v>302</v>
      </c>
      <c r="B34" s="59">
        <v>15</v>
      </c>
      <c r="C34" s="70" t="s">
        <v>206</v>
      </c>
      <c r="D34" s="64">
        <v>0.1</v>
      </c>
      <c r="E34" s="66"/>
      <c r="F34" s="59">
        <v>310</v>
      </c>
      <c r="G34" s="69" t="s">
        <v>120</v>
      </c>
      <c r="H34" s="71" t="s">
        <v>319</v>
      </c>
      <c r="I34" s="64"/>
      <c r="J34" s="61"/>
    </row>
    <row r="35" spans="1:10" ht="17.25" customHeight="1" x14ac:dyDescent="0.15">
      <c r="A35" s="59">
        <v>302</v>
      </c>
      <c r="B35" s="59">
        <v>16</v>
      </c>
      <c r="C35" s="70" t="s">
        <v>207</v>
      </c>
      <c r="D35" s="64">
        <v>52</v>
      </c>
      <c r="E35" s="66"/>
      <c r="F35" s="59">
        <v>310</v>
      </c>
      <c r="G35" s="69" t="s">
        <v>320</v>
      </c>
      <c r="H35" s="71" t="s">
        <v>321</v>
      </c>
      <c r="I35" s="64"/>
      <c r="J35" s="61"/>
    </row>
    <row r="36" spans="1:10" ht="17.25" customHeight="1" x14ac:dyDescent="0.15">
      <c r="A36" s="59">
        <v>302</v>
      </c>
      <c r="B36" s="59">
        <v>17</v>
      </c>
      <c r="C36" s="70" t="s">
        <v>213</v>
      </c>
      <c r="D36" s="64"/>
      <c r="E36" s="66"/>
      <c r="F36" s="59">
        <v>310</v>
      </c>
      <c r="G36" s="69" t="s">
        <v>289</v>
      </c>
      <c r="H36" s="71" t="s">
        <v>322</v>
      </c>
      <c r="I36" s="64"/>
      <c r="J36" s="61"/>
    </row>
    <row r="37" spans="1:10" ht="17.25" customHeight="1" x14ac:dyDescent="0.15">
      <c r="A37" s="59">
        <v>302</v>
      </c>
      <c r="B37" s="59">
        <v>18</v>
      </c>
      <c r="C37" s="70" t="s">
        <v>209</v>
      </c>
      <c r="D37" s="64">
        <v>43.48</v>
      </c>
      <c r="E37" s="66"/>
      <c r="F37" s="59">
        <v>310</v>
      </c>
      <c r="G37" s="69" t="s">
        <v>292</v>
      </c>
      <c r="H37" s="71" t="s">
        <v>323</v>
      </c>
      <c r="I37" s="64"/>
      <c r="J37" s="61"/>
    </row>
    <row r="38" spans="1:10" ht="17.25" customHeight="1" x14ac:dyDescent="0.15">
      <c r="A38" s="59">
        <v>302</v>
      </c>
      <c r="B38" s="59">
        <v>24</v>
      </c>
      <c r="C38" s="70" t="s">
        <v>324</v>
      </c>
      <c r="D38" s="64"/>
      <c r="E38" s="66"/>
      <c r="F38" s="59">
        <v>310</v>
      </c>
      <c r="G38" s="69" t="s">
        <v>295</v>
      </c>
      <c r="H38" s="71" t="s">
        <v>325</v>
      </c>
      <c r="I38" s="64"/>
      <c r="J38" s="61"/>
    </row>
    <row r="39" spans="1:10" ht="17.25" customHeight="1" x14ac:dyDescent="0.15">
      <c r="A39" s="59">
        <v>302</v>
      </c>
      <c r="B39" s="59">
        <v>25</v>
      </c>
      <c r="C39" s="70" t="s">
        <v>326</v>
      </c>
      <c r="D39" s="64"/>
      <c r="E39" s="66"/>
      <c r="F39" s="59">
        <v>310</v>
      </c>
      <c r="G39" s="69" t="s">
        <v>139</v>
      </c>
      <c r="H39" s="71" t="s">
        <v>327</v>
      </c>
      <c r="I39" s="64"/>
      <c r="J39" s="61"/>
    </row>
    <row r="40" spans="1:10" ht="17.25" customHeight="1" x14ac:dyDescent="0.15">
      <c r="A40" s="59">
        <v>302</v>
      </c>
      <c r="B40" s="59">
        <v>26</v>
      </c>
      <c r="C40" s="70" t="s">
        <v>328</v>
      </c>
      <c r="D40" s="64">
        <v>77.5</v>
      </c>
      <c r="E40" s="66"/>
      <c r="F40" s="59">
        <v>310</v>
      </c>
      <c r="G40" s="69" t="s">
        <v>116</v>
      </c>
      <c r="H40" s="71" t="s">
        <v>329</v>
      </c>
      <c r="I40" s="64">
        <v>42.52</v>
      </c>
      <c r="J40" s="61"/>
    </row>
    <row r="41" spans="1:10" ht="17.25" customHeight="1" x14ac:dyDescent="0.15">
      <c r="A41" s="59">
        <v>302</v>
      </c>
      <c r="B41" s="59">
        <v>27</v>
      </c>
      <c r="C41" s="70" t="s">
        <v>211</v>
      </c>
      <c r="D41" s="64">
        <v>2</v>
      </c>
      <c r="E41" s="66"/>
      <c r="F41" s="59">
        <v>311</v>
      </c>
      <c r="G41" s="69"/>
      <c r="H41" s="67" t="s">
        <v>330</v>
      </c>
      <c r="I41" s="64">
        <v>849.64</v>
      </c>
      <c r="J41" s="61"/>
    </row>
    <row r="42" spans="1:10" ht="17.25" customHeight="1" x14ac:dyDescent="0.15">
      <c r="A42" s="59">
        <v>302</v>
      </c>
      <c r="B42" s="59">
        <v>28</v>
      </c>
      <c r="C42" s="70" t="s">
        <v>331</v>
      </c>
      <c r="D42" s="64"/>
      <c r="E42" s="66"/>
      <c r="F42" s="59">
        <v>311</v>
      </c>
      <c r="G42" s="69" t="s">
        <v>117</v>
      </c>
      <c r="H42" s="69" t="s">
        <v>332</v>
      </c>
      <c r="I42" s="64">
        <v>775</v>
      </c>
      <c r="J42" s="61"/>
    </row>
    <row r="43" spans="1:10" ht="17.25" customHeight="1" x14ac:dyDescent="0.15">
      <c r="A43" s="59">
        <v>302</v>
      </c>
      <c r="B43" s="59">
        <v>29</v>
      </c>
      <c r="C43" s="70" t="s">
        <v>333</v>
      </c>
      <c r="D43" s="64">
        <v>25.25</v>
      </c>
      <c r="E43" s="66"/>
      <c r="F43" s="59">
        <v>311</v>
      </c>
      <c r="G43" s="69" t="s">
        <v>116</v>
      </c>
      <c r="H43" s="69" t="s">
        <v>334</v>
      </c>
      <c r="I43" s="64">
        <v>74.64</v>
      </c>
      <c r="J43" s="61"/>
    </row>
    <row r="44" spans="1:10" ht="17.25" customHeight="1" x14ac:dyDescent="0.15">
      <c r="A44" s="59">
        <v>302</v>
      </c>
      <c r="B44" s="59">
        <v>31</v>
      </c>
      <c r="C44" s="70" t="s">
        <v>218</v>
      </c>
      <c r="D44" s="64">
        <v>15.8</v>
      </c>
      <c r="E44" s="66"/>
      <c r="F44" s="59">
        <v>312</v>
      </c>
      <c r="G44" s="69"/>
      <c r="H44" s="73" t="s">
        <v>195</v>
      </c>
      <c r="I44" s="64">
        <v>544.29999999999995</v>
      </c>
      <c r="J44" s="61"/>
    </row>
    <row r="45" spans="1:10" ht="17.25" customHeight="1" x14ac:dyDescent="0.15">
      <c r="A45" s="59">
        <v>302</v>
      </c>
      <c r="B45" s="59">
        <v>39</v>
      </c>
      <c r="C45" s="70" t="s">
        <v>335</v>
      </c>
      <c r="D45" s="64">
        <v>33.24</v>
      </c>
      <c r="E45" s="66"/>
      <c r="F45" s="59">
        <v>312</v>
      </c>
      <c r="G45" s="69" t="s">
        <v>117</v>
      </c>
      <c r="H45" s="69" t="s">
        <v>332</v>
      </c>
      <c r="I45" s="64"/>
      <c r="J45" s="61"/>
    </row>
    <row r="46" spans="1:10" ht="17.25" customHeight="1" x14ac:dyDescent="0.15">
      <c r="A46" s="59">
        <v>302</v>
      </c>
      <c r="B46" s="59">
        <v>40</v>
      </c>
      <c r="C46" s="70" t="s">
        <v>336</v>
      </c>
      <c r="D46" s="64"/>
      <c r="E46" s="66"/>
      <c r="F46" s="59">
        <v>312</v>
      </c>
      <c r="G46" s="69" t="s">
        <v>151</v>
      </c>
      <c r="H46" s="69" t="s">
        <v>337</v>
      </c>
      <c r="I46" s="64"/>
      <c r="J46" s="61"/>
    </row>
    <row r="47" spans="1:10" ht="17.25" customHeight="1" x14ac:dyDescent="0.15">
      <c r="A47" s="59">
        <v>302</v>
      </c>
      <c r="B47" s="59">
        <v>99</v>
      </c>
      <c r="C47" s="70" t="s">
        <v>222</v>
      </c>
      <c r="D47" s="64"/>
      <c r="E47" s="66"/>
      <c r="F47" s="59">
        <v>312</v>
      </c>
      <c r="G47" s="69" t="s">
        <v>126</v>
      </c>
      <c r="H47" s="69" t="s">
        <v>338</v>
      </c>
      <c r="I47" s="64"/>
      <c r="J47" s="61"/>
    </row>
    <row r="48" spans="1:10" ht="17.25" customHeight="1" x14ac:dyDescent="0.15">
      <c r="A48" s="59">
        <v>303</v>
      </c>
      <c r="B48" s="66"/>
      <c r="C48" s="67" t="s">
        <v>339</v>
      </c>
      <c r="D48" s="68">
        <v>12772.58</v>
      </c>
      <c r="E48" s="66"/>
      <c r="F48" s="59">
        <v>312</v>
      </c>
      <c r="G48" s="69" t="s">
        <v>112</v>
      </c>
      <c r="H48" s="69" t="s">
        <v>340</v>
      </c>
      <c r="I48" s="64"/>
      <c r="J48" s="61"/>
    </row>
    <row r="49" spans="1:10" ht="17.25" customHeight="1" x14ac:dyDescent="0.15">
      <c r="A49" s="59">
        <v>303</v>
      </c>
      <c r="B49" s="69" t="s">
        <v>117</v>
      </c>
      <c r="C49" s="71" t="s">
        <v>341</v>
      </c>
      <c r="D49" s="64">
        <v>16.899999999999999</v>
      </c>
      <c r="E49" s="66"/>
      <c r="F49" s="59">
        <v>312</v>
      </c>
      <c r="G49" s="69" t="s">
        <v>116</v>
      </c>
      <c r="H49" s="71" t="s">
        <v>342</v>
      </c>
      <c r="I49" s="64">
        <v>544.29999999999995</v>
      </c>
      <c r="J49" s="61"/>
    </row>
    <row r="50" spans="1:10" ht="17.25" customHeight="1" x14ac:dyDescent="0.15">
      <c r="A50" s="59">
        <v>303</v>
      </c>
      <c r="B50" s="69" t="s">
        <v>122</v>
      </c>
      <c r="C50" s="71" t="s">
        <v>343</v>
      </c>
      <c r="D50" s="64">
        <v>32.44</v>
      </c>
      <c r="E50" s="66"/>
      <c r="F50" s="59">
        <v>313</v>
      </c>
      <c r="G50" s="69"/>
      <c r="H50" s="67" t="s">
        <v>221</v>
      </c>
      <c r="I50" s="64">
        <v>0</v>
      </c>
      <c r="J50" s="61"/>
    </row>
    <row r="51" spans="1:10" ht="17.25" customHeight="1" x14ac:dyDescent="0.15">
      <c r="A51" s="59">
        <v>303</v>
      </c>
      <c r="B51" s="69" t="s">
        <v>151</v>
      </c>
      <c r="C51" s="71" t="s">
        <v>344</v>
      </c>
      <c r="D51" s="64"/>
      <c r="E51" s="66"/>
      <c r="F51" s="59">
        <v>313</v>
      </c>
      <c r="G51" s="69" t="s">
        <v>117</v>
      </c>
      <c r="H51" s="71" t="s">
        <v>345</v>
      </c>
      <c r="I51" s="64"/>
      <c r="J51" s="61"/>
    </row>
    <row r="52" spans="1:10" ht="17.25" customHeight="1" x14ac:dyDescent="0.15">
      <c r="A52" s="59">
        <v>303</v>
      </c>
      <c r="B52" s="69" t="s">
        <v>126</v>
      </c>
      <c r="C52" s="71" t="s">
        <v>346</v>
      </c>
      <c r="D52" s="64"/>
      <c r="E52" s="66"/>
      <c r="F52" s="59">
        <v>313</v>
      </c>
      <c r="G52" s="69" t="s">
        <v>122</v>
      </c>
      <c r="H52" s="71" t="s">
        <v>347</v>
      </c>
      <c r="I52" s="64"/>
      <c r="J52" s="61"/>
    </row>
    <row r="53" spans="1:10" ht="17.25" customHeight="1" x14ac:dyDescent="0.15">
      <c r="A53" s="59">
        <v>303</v>
      </c>
      <c r="B53" s="69" t="s">
        <v>112</v>
      </c>
      <c r="C53" s="71" t="s">
        <v>348</v>
      </c>
      <c r="D53" s="64">
        <v>26.33</v>
      </c>
      <c r="E53" s="66"/>
      <c r="F53" s="59">
        <v>364</v>
      </c>
      <c r="G53" s="69"/>
      <c r="H53" s="67" t="s">
        <v>247</v>
      </c>
      <c r="I53" s="64">
        <f>I54</f>
        <v>0</v>
      </c>
      <c r="J53" s="61"/>
    </row>
    <row r="54" spans="1:10" ht="19.5" customHeight="1" x14ac:dyDescent="0.15">
      <c r="A54" s="59">
        <v>303</v>
      </c>
      <c r="B54" s="69" t="s">
        <v>132</v>
      </c>
      <c r="C54" s="71" t="s">
        <v>349</v>
      </c>
      <c r="D54" s="64"/>
      <c r="E54" s="66"/>
      <c r="F54" s="59">
        <v>36401</v>
      </c>
      <c r="G54" s="69"/>
      <c r="H54" s="71" t="s">
        <v>350</v>
      </c>
      <c r="I54" s="64"/>
      <c r="J54" s="61"/>
    </row>
    <row r="55" spans="1:10" ht="17.25" customHeight="1" x14ac:dyDescent="0.15">
      <c r="A55" s="59">
        <v>303</v>
      </c>
      <c r="B55" s="69" t="s">
        <v>215</v>
      </c>
      <c r="C55" s="71" t="s">
        <v>351</v>
      </c>
      <c r="D55" s="64"/>
      <c r="E55" s="66"/>
      <c r="F55" s="59">
        <v>399</v>
      </c>
      <c r="G55" s="69"/>
      <c r="H55" s="67" t="s">
        <v>352</v>
      </c>
      <c r="I55" s="64">
        <v>0</v>
      </c>
      <c r="J55" s="61"/>
    </row>
    <row r="56" spans="1:10" ht="19.5" customHeight="1" x14ac:dyDescent="0.15">
      <c r="A56" s="59">
        <v>303</v>
      </c>
      <c r="B56" s="69" t="s">
        <v>125</v>
      </c>
      <c r="C56" s="71" t="s">
        <v>353</v>
      </c>
      <c r="D56" s="64"/>
      <c r="E56" s="66"/>
      <c r="F56" s="59">
        <v>399</v>
      </c>
      <c r="G56" s="69" t="s">
        <v>132</v>
      </c>
      <c r="H56" s="71" t="s">
        <v>354</v>
      </c>
      <c r="I56" s="64"/>
      <c r="J56" s="61"/>
    </row>
    <row r="57" spans="1:10" ht="17.25" customHeight="1" x14ac:dyDescent="0.15">
      <c r="A57" s="59">
        <v>303</v>
      </c>
      <c r="B57" s="69" t="s">
        <v>135</v>
      </c>
      <c r="C57" s="71" t="s">
        <v>355</v>
      </c>
      <c r="D57" s="64"/>
      <c r="E57" s="66"/>
      <c r="F57" s="59">
        <v>399</v>
      </c>
      <c r="G57" s="69" t="s">
        <v>215</v>
      </c>
      <c r="H57" s="71" t="s">
        <v>356</v>
      </c>
      <c r="I57" s="64"/>
      <c r="J57" s="61"/>
    </row>
    <row r="58" spans="1:10" ht="17.25" customHeight="1" x14ac:dyDescent="0.15">
      <c r="A58" s="59">
        <v>303</v>
      </c>
      <c r="B58" s="69" t="s">
        <v>137</v>
      </c>
      <c r="C58" s="71" t="s">
        <v>357</v>
      </c>
      <c r="D58" s="64">
        <v>12681.31</v>
      </c>
      <c r="E58" s="66"/>
      <c r="F58" s="66">
        <v>399</v>
      </c>
      <c r="G58" s="69" t="s">
        <v>125</v>
      </c>
      <c r="H58" s="69" t="s">
        <v>259</v>
      </c>
      <c r="I58" s="66"/>
      <c r="J58" s="61"/>
    </row>
    <row r="59" spans="1:10" ht="17.25" customHeight="1" x14ac:dyDescent="0.15">
      <c r="A59" s="59">
        <v>303</v>
      </c>
      <c r="B59" s="59">
        <v>99</v>
      </c>
      <c r="C59" s="71" t="s">
        <v>358</v>
      </c>
      <c r="D59" s="64">
        <v>15.6</v>
      </c>
      <c r="E59" s="66"/>
      <c r="F59" s="66">
        <v>399</v>
      </c>
      <c r="G59" s="69" t="s">
        <v>116</v>
      </c>
      <c r="H59" s="69" t="s">
        <v>359</v>
      </c>
      <c r="I59" s="68"/>
      <c r="J59" s="61"/>
    </row>
    <row r="60" spans="1:10" ht="17.25" customHeight="1" x14ac:dyDescent="0.15">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workbookViewId="0">
      <selection activeCell="A2" sqref="A2:C2"/>
    </sheetView>
  </sheetViews>
  <sheetFormatPr defaultRowHeight="13.5" x14ac:dyDescent="0.15"/>
  <cols>
    <col min="1" max="1" width="6" customWidth="1"/>
    <col min="2" max="2" width="6.125" customWidth="1"/>
    <col min="3" max="3" width="29.625" customWidth="1"/>
    <col min="4" max="4" width="12.875" customWidth="1"/>
    <col min="5" max="5" width="1.5" customWidth="1"/>
    <col min="6" max="6" width="6" customWidth="1"/>
    <col min="7" max="7" width="6.125" customWidth="1"/>
    <col min="8" max="8" width="29.625" customWidth="1"/>
    <col min="9" max="9" width="12.875" customWidth="1"/>
    <col min="10" max="10" width="1.25" customWidth="1"/>
  </cols>
  <sheetData>
    <row r="1" spans="1:10" ht="34.5" customHeight="1" x14ac:dyDescent="0.15">
      <c r="A1" s="156" t="s">
        <v>360</v>
      </c>
      <c r="B1" s="157"/>
      <c r="C1" s="157"/>
      <c r="D1" s="157"/>
      <c r="E1" s="157"/>
      <c r="F1" s="157"/>
      <c r="G1" s="157"/>
      <c r="H1" s="157"/>
      <c r="I1" s="158"/>
      <c r="J1" s="55"/>
    </row>
    <row r="2" spans="1:10" ht="14.25" customHeight="1" x14ac:dyDescent="0.15">
      <c r="A2" s="162" t="s">
        <v>716</v>
      </c>
      <c r="B2" s="162"/>
      <c r="C2" s="162"/>
      <c r="D2" s="56"/>
      <c r="E2" s="56"/>
      <c r="F2" s="56"/>
      <c r="G2" s="57"/>
      <c r="H2" s="56"/>
      <c r="I2" s="57" t="s">
        <v>1</v>
      </c>
      <c r="J2" s="55"/>
    </row>
    <row r="3" spans="1:10" ht="26.25" customHeight="1" x14ac:dyDescent="0.15">
      <c r="A3" s="159" t="s">
        <v>263</v>
      </c>
      <c r="B3" s="160"/>
      <c r="C3" s="161" t="s">
        <v>96</v>
      </c>
      <c r="D3" s="161" t="s">
        <v>193</v>
      </c>
      <c r="E3" s="60"/>
      <c r="F3" s="159" t="s">
        <v>263</v>
      </c>
      <c r="G3" s="160"/>
      <c r="H3" s="161" t="s">
        <v>96</v>
      </c>
      <c r="I3" s="161" t="s">
        <v>193</v>
      </c>
      <c r="J3" s="61"/>
    </row>
    <row r="4" spans="1:10" ht="18" customHeight="1" x14ac:dyDescent="0.15">
      <c r="A4" s="58" t="s">
        <v>100</v>
      </c>
      <c r="B4" s="58" t="s">
        <v>101</v>
      </c>
      <c r="C4" s="160"/>
      <c r="D4" s="160"/>
      <c r="E4" s="60"/>
      <c r="F4" s="58" t="s">
        <v>100</v>
      </c>
      <c r="G4" s="58" t="s">
        <v>101</v>
      </c>
      <c r="H4" s="160"/>
      <c r="I4" s="160"/>
      <c r="J4" s="61"/>
    </row>
    <row r="5" spans="1:10" ht="24.75" customHeight="1" x14ac:dyDescent="0.15">
      <c r="A5" s="62"/>
      <c r="B5" s="62"/>
      <c r="C5" s="71" t="s">
        <v>361</v>
      </c>
      <c r="D5" s="64">
        <f>SUM(D6+D20+D48+I6+I11+I24+I41+I44+I50+I53)</f>
        <v>1871.51</v>
      </c>
      <c r="E5" s="65"/>
      <c r="F5" s="65"/>
      <c r="G5" s="63"/>
      <c r="H5" s="66"/>
      <c r="I5" s="65"/>
      <c r="J5" s="61"/>
    </row>
    <row r="6" spans="1:10" ht="17.25" customHeight="1" x14ac:dyDescent="0.15">
      <c r="A6" s="59">
        <v>301</v>
      </c>
      <c r="B6" s="66"/>
      <c r="C6" s="67" t="s">
        <v>265</v>
      </c>
      <c r="D6" s="68">
        <v>1711.04</v>
      </c>
      <c r="E6" s="66"/>
      <c r="F6" s="59">
        <v>307</v>
      </c>
      <c r="G6" s="69"/>
      <c r="H6" s="67" t="s">
        <v>227</v>
      </c>
      <c r="I6" s="64"/>
      <c r="J6" s="61"/>
    </row>
    <row r="7" spans="1:10" ht="17.25" customHeight="1" x14ac:dyDescent="0.15">
      <c r="A7" s="59">
        <v>301</v>
      </c>
      <c r="B7" s="69" t="s">
        <v>117</v>
      </c>
      <c r="C7" s="70" t="s">
        <v>266</v>
      </c>
      <c r="D7" s="64">
        <v>1009.38</v>
      </c>
      <c r="E7" s="66"/>
      <c r="F7" s="59">
        <v>307</v>
      </c>
      <c r="G7" s="69" t="s">
        <v>117</v>
      </c>
      <c r="H7" s="71" t="s">
        <v>362</v>
      </c>
      <c r="I7" s="64"/>
      <c r="J7" s="61"/>
    </row>
    <row r="8" spans="1:10" ht="17.25" customHeight="1" x14ac:dyDescent="0.15">
      <c r="A8" s="59">
        <v>301</v>
      </c>
      <c r="B8" s="69" t="s">
        <v>122</v>
      </c>
      <c r="C8" s="70" t="s">
        <v>268</v>
      </c>
      <c r="D8" s="64">
        <v>136.26</v>
      </c>
      <c r="E8" s="66"/>
      <c r="F8" s="59">
        <v>307</v>
      </c>
      <c r="G8" s="69" t="s">
        <v>122</v>
      </c>
      <c r="H8" s="71" t="s">
        <v>363</v>
      </c>
      <c r="I8" s="64"/>
      <c r="J8" s="61"/>
    </row>
    <row r="9" spans="1:10" ht="17.25" customHeight="1" x14ac:dyDescent="0.15">
      <c r="A9" s="59">
        <v>301</v>
      </c>
      <c r="B9" s="69" t="s">
        <v>151</v>
      </c>
      <c r="C9" s="70" t="s">
        <v>270</v>
      </c>
      <c r="D9" s="64"/>
      <c r="E9" s="66"/>
      <c r="F9" s="59">
        <v>307</v>
      </c>
      <c r="G9" s="69" t="s">
        <v>151</v>
      </c>
      <c r="H9" s="71" t="s">
        <v>364</v>
      </c>
      <c r="I9" s="64"/>
      <c r="J9" s="61"/>
    </row>
    <row r="10" spans="1:10" ht="17.25" customHeight="1" x14ac:dyDescent="0.15">
      <c r="A10" s="59">
        <v>301</v>
      </c>
      <c r="B10" s="69" t="s">
        <v>132</v>
      </c>
      <c r="C10" s="70" t="s">
        <v>272</v>
      </c>
      <c r="D10" s="64"/>
      <c r="E10" s="66"/>
      <c r="F10" s="59">
        <v>307</v>
      </c>
      <c r="G10" s="69" t="s">
        <v>126</v>
      </c>
      <c r="H10" s="71" t="s">
        <v>365</v>
      </c>
      <c r="I10" s="64"/>
      <c r="J10" s="61"/>
    </row>
    <row r="11" spans="1:10" ht="17.25" customHeight="1" x14ac:dyDescent="0.15">
      <c r="A11" s="59">
        <v>301</v>
      </c>
      <c r="B11" s="69" t="s">
        <v>215</v>
      </c>
      <c r="C11" s="70" t="s">
        <v>274</v>
      </c>
      <c r="D11" s="64">
        <v>139.74</v>
      </c>
      <c r="E11" s="66"/>
      <c r="F11" s="59">
        <v>309</v>
      </c>
      <c r="G11" s="69"/>
      <c r="H11" s="67" t="s">
        <v>275</v>
      </c>
      <c r="I11" s="64"/>
      <c r="J11" s="61"/>
    </row>
    <row r="12" spans="1:10" ht="17.25" customHeight="1" x14ac:dyDescent="0.15">
      <c r="A12" s="59">
        <v>301</v>
      </c>
      <c r="B12" s="69" t="s">
        <v>125</v>
      </c>
      <c r="C12" s="70" t="s">
        <v>276</v>
      </c>
      <c r="D12" s="64">
        <v>248.63</v>
      </c>
      <c r="E12" s="66"/>
      <c r="F12" s="59">
        <v>309</v>
      </c>
      <c r="G12" s="69" t="s">
        <v>117</v>
      </c>
      <c r="H12" s="71" t="s">
        <v>366</v>
      </c>
      <c r="I12" s="64"/>
      <c r="J12" s="61"/>
    </row>
    <row r="13" spans="1:10" ht="17.25" customHeight="1" x14ac:dyDescent="0.15">
      <c r="A13" s="59">
        <v>301</v>
      </c>
      <c r="B13" s="69" t="s">
        <v>135</v>
      </c>
      <c r="C13" s="70" t="s">
        <v>278</v>
      </c>
      <c r="D13" s="64"/>
      <c r="E13" s="66"/>
      <c r="F13" s="59">
        <v>309</v>
      </c>
      <c r="G13" s="69" t="s">
        <v>122</v>
      </c>
      <c r="H13" s="71" t="s">
        <v>367</v>
      </c>
      <c r="I13" s="64"/>
      <c r="J13" s="61"/>
    </row>
    <row r="14" spans="1:10" ht="17.25" customHeight="1" x14ac:dyDescent="0.15">
      <c r="A14" s="59">
        <v>301</v>
      </c>
      <c r="B14" s="59">
        <v>10</v>
      </c>
      <c r="C14" s="70" t="s">
        <v>280</v>
      </c>
      <c r="D14" s="64">
        <v>74.599999999999994</v>
      </c>
      <c r="E14" s="66"/>
      <c r="F14" s="59">
        <v>309</v>
      </c>
      <c r="G14" s="69" t="s">
        <v>151</v>
      </c>
      <c r="H14" s="71" t="s">
        <v>368</v>
      </c>
      <c r="I14" s="64"/>
      <c r="J14" s="61"/>
    </row>
    <row r="15" spans="1:10" ht="17.25" customHeight="1" x14ac:dyDescent="0.15">
      <c r="A15" s="59">
        <v>301</v>
      </c>
      <c r="B15" s="59">
        <v>11</v>
      </c>
      <c r="C15" s="70" t="s">
        <v>282</v>
      </c>
      <c r="D15" s="64"/>
      <c r="E15" s="66"/>
      <c r="F15" s="59">
        <v>309</v>
      </c>
      <c r="G15" s="69" t="s">
        <v>112</v>
      </c>
      <c r="H15" s="71" t="s">
        <v>310</v>
      </c>
      <c r="I15" s="64"/>
      <c r="J15" s="61"/>
    </row>
    <row r="16" spans="1:10" ht="17.25" customHeight="1" x14ac:dyDescent="0.15">
      <c r="A16" s="59">
        <v>301</v>
      </c>
      <c r="B16" s="59">
        <v>12</v>
      </c>
      <c r="C16" s="70" t="s">
        <v>284</v>
      </c>
      <c r="D16" s="64">
        <v>9.8699999999999992</v>
      </c>
      <c r="E16" s="66"/>
      <c r="F16" s="59">
        <v>309</v>
      </c>
      <c r="G16" s="69" t="s">
        <v>132</v>
      </c>
      <c r="H16" s="71" t="s">
        <v>312</v>
      </c>
      <c r="I16" s="64"/>
      <c r="J16" s="61"/>
    </row>
    <row r="17" spans="1:10" ht="17.25" customHeight="1" x14ac:dyDescent="0.15">
      <c r="A17" s="59">
        <v>301</v>
      </c>
      <c r="B17" s="59">
        <v>13</v>
      </c>
      <c r="C17" s="70" t="s">
        <v>200</v>
      </c>
      <c r="D17" s="64">
        <v>87.03</v>
      </c>
      <c r="E17" s="66"/>
      <c r="F17" s="59">
        <v>309</v>
      </c>
      <c r="G17" s="69" t="s">
        <v>215</v>
      </c>
      <c r="H17" s="71" t="s">
        <v>314</v>
      </c>
      <c r="I17" s="64"/>
      <c r="J17" s="61"/>
    </row>
    <row r="18" spans="1:10" ht="24.75" customHeight="1" x14ac:dyDescent="0.15">
      <c r="A18" s="59">
        <v>301</v>
      </c>
      <c r="B18" s="59">
        <v>14</v>
      </c>
      <c r="C18" s="70" t="s">
        <v>287</v>
      </c>
      <c r="D18" s="64"/>
      <c r="E18" s="66"/>
      <c r="F18" s="59">
        <v>309</v>
      </c>
      <c r="G18" s="69" t="s">
        <v>125</v>
      </c>
      <c r="H18" s="71" t="s">
        <v>315</v>
      </c>
      <c r="I18" s="64"/>
      <c r="J18" s="61"/>
    </row>
    <row r="19" spans="1:10" ht="24.75" customHeight="1" x14ac:dyDescent="0.15">
      <c r="A19" s="59">
        <v>301</v>
      </c>
      <c r="B19" s="59">
        <v>99</v>
      </c>
      <c r="C19" s="70" t="s">
        <v>202</v>
      </c>
      <c r="D19" s="64">
        <v>5.53</v>
      </c>
      <c r="E19" s="66"/>
      <c r="F19" s="59">
        <v>309</v>
      </c>
      <c r="G19" s="69" t="s">
        <v>289</v>
      </c>
      <c r="H19" s="71" t="s">
        <v>322</v>
      </c>
      <c r="I19" s="64"/>
      <c r="J19" s="61"/>
    </row>
    <row r="20" spans="1:10" ht="17.25" customHeight="1" x14ac:dyDescent="0.15">
      <c r="A20" s="59">
        <v>302</v>
      </c>
      <c r="B20" s="66"/>
      <c r="C20" s="67" t="s">
        <v>291</v>
      </c>
      <c r="D20" s="64">
        <v>106.4</v>
      </c>
      <c r="E20" s="66"/>
      <c r="F20" s="59">
        <v>309</v>
      </c>
      <c r="G20" s="69" t="s">
        <v>292</v>
      </c>
      <c r="H20" s="71" t="s">
        <v>323</v>
      </c>
      <c r="I20" s="64"/>
      <c r="J20" s="61"/>
    </row>
    <row r="21" spans="1:10" ht="16.5" customHeight="1" x14ac:dyDescent="0.15">
      <c r="A21" s="59">
        <v>302</v>
      </c>
      <c r="B21" s="69" t="s">
        <v>117</v>
      </c>
      <c r="C21" s="70" t="s">
        <v>294</v>
      </c>
      <c r="D21" s="68">
        <v>6.6</v>
      </c>
      <c r="E21" s="66"/>
      <c r="F21" s="59">
        <v>309</v>
      </c>
      <c r="G21" s="69" t="s">
        <v>295</v>
      </c>
      <c r="H21" s="71" t="s">
        <v>325</v>
      </c>
      <c r="I21" s="64"/>
      <c r="J21" s="61"/>
    </row>
    <row r="22" spans="1:10" ht="17.25" customHeight="1" x14ac:dyDescent="0.15">
      <c r="A22" s="59">
        <v>302</v>
      </c>
      <c r="B22" s="69" t="s">
        <v>122</v>
      </c>
      <c r="C22" s="70" t="s">
        <v>297</v>
      </c>
      <c r="D22" s="64">
        <v>0.96</v>
      </c>
      <c r="E22" s="66"/>
      <c r="F22" s="59">
        <v>309</v>
      </c>
      <c r="G22" s="69" t="s">
        <v>139</v>
      </c>
      <c r="H22" s="71" t="s">
        <v>327</v>
      </c>
      <c r="I22" s="64"/>
      <c r="J22" s="61"/>
    </row>
    <row r="23" spans="1:10" ht="17.25" customHeight="1" x14ac:dyDescent="0.15">
      <c r="A23" s="59">
        <v>302</v>
      </c>
      <c r="B23" s="69" t="s">
        <v>151</v>
      </c>
      <c r="C23" s="70" t="s">
        <v>299</v>
      </c>
      <c r="D23" s="64"/>
      <c r="E23" s="66"/>
      <c r="F23" s="59">
        <v>309</v>
      </c>
      <c r="G23" s="69" t="s">
        <v>116</v>
      </c>
      <c r="H23" s="71" t="s">
        <v>369</v>
      </c>
      <c r="I23" s="64"/>
      <c r="J23" s="61"/>
    </row>
    <row r="24" spans="1:10" ht="17.25" customHeight="1" x14ac:dyDescent="0.15">
      <c r="A24" s="59">
        <v>302</v>
      </c>
      <c r="B24" s="69" t="s">
        <v>126</v>
      </c>
      <c r="C24" s="70" t="s">
        <v>301</v>
      </c>
      <c r="D24" s="64"/>
      <c r="E24" s="66"/>
      <c r="F24" s="59">
        <v>310</v>
      </c>
      <c r="G24" s="69"/>
      <c r="H24" s="73" t="s">
        <v>302</v>
      </c>
      <c r="I24" s="64"/>
      <c r="J24" s="61"/>
    </row>
    <row r="25" spans="1:10" ht="17.25" customHeight="1" x14ac:dyDescent="0.15">
      <c r="A25" s="59">
        <v>302</v>
      </c>
      <c r="B25" s="69" t="s">
        <v>112</v>
      </c>
      <c r="C25" s="70" t="s">
        <v>303</v>
      </c>
      <c r="D25" s="64">
        <v>0.2</v>
      </c>
      <c r="E25" s="66"/>
      <c r="F25" s="59">
        <v>310</v>
      </c>
      <c r="G25" s="69" t="s">
        <v>117</v>
      </c>
      <c r="H25" s="69" t="s">
        <v>370</v>
      </c>
      <c r="I25" s="64"/>
      <c r="J25" s="61"/>
    </row>
    <row r="26" spans="1:10" ht="17.25" customHeight="1" x14ac:dyDescent="0.15">
      <c r="A26" s="59">
        <v>302</v>
      </c>
      <c r="B26" s="69" t="s">
        <v>132</v>
      </c>
      <c r="C26" s="70" t="s">
        <v>305</v>
      </c>
      <c r="D26" s="64">
        <v>1.8</v>
      </c>
      <c r="E26" s="66"/>
      <c r="F26" s="59">
        <v>310</v>
      </c>
      <c r="G26" s="69" t="s">
        <v>122</v>
      </c>
      <c r="H26" s="69" t="s">
        <v>371</v>
      </c>
      <c r="I26" s="64"/>
      <c r="J26" s="61"/>
    </row>
    <row r="27" spans="1:10" ht="20.25" customHeight="1" x14ac:dyDescent="0.15">
      <c r="A27" s="59">
        <v>302</v>
      </c>
      <c r="B27" s="69" t="s">
        <v>215</v>
      </c>
      <c r="C27" s="70" t="s">
        <v>307</v>
      </c>
      <c r="D27" s="64">
        <v>6.39</v>
      </c>
      <c r="E27" s="66"/>
      <c r="F27" s="59">
        <v>310</v>
      </c>
      <c r="G27" s="69" t="s">
        <v>151</v>
      </c>
      <c r="H27" s="69" t="s">
        <v>372</v>
      </c>
      <c r="I27" s="64"/>
      <c r="J27" s="61"/>
    </row>
    <row r="28" spans="1:10" ht="17.25" customHeight="1" x14ac:dyDescent="0.15">
      <c r="A28" s="59">
        <v>302</v>
      </c>
      <c r="B28" s="69" t="s">
        <v>125</v>
      </c>
      <c r="C28" s="70" t="s">
        <v>309</v>
      </c>
      <c r="D28" s="64"/>
      <c r="E28" s="66"/>
      <c r="F28" s="59">
        <v>310</v>
      </c>
      <c r="G28" s="69" t="s">
        <v>112</v>
      </c>
      <c r="H28" s="71" t="s">
        <v>373</v>
      </c>
      <c r="I28" s="64"/>
      <c r="J28" s="61"/>
    </row>
    <row r="29" spans="1:10" ht="17.25" customHeight="1" x14ac:dyDescent="0.15">
      <c r="A29" s="59">
        <v>302</v>
      </c>
      <c r="B29" s="69" t="s">
        <v>135</v>
      </c>
      <c r="C29" s="70" t="s">
        <v>311</v>
      </c>
      <c r="D29" s="64"/>
      <c r="E29" s="66"/>
      <c r="F29" s="59">
        <v>310</v>
      </c>
      <c r="G29" s="69" t="s">
        <v>132</v>
      </c>
      <c r="H29" s="71" t="s">
        <v>374</v>
      </c>
      <c r="I29" s="64"/>
      <c r="J29" s="61"/>
    </row>
    <row r="30" spans="1:10" ht="17.25" customHeight="1" x14ac:dyDescent="0.15">
      <c r="A30" s="59">
        <v>302</v>
      </c>
      <c r="B30" s="59">
        <v>11</v>
      </c>
      <c r="C30" s="70" t="s">
        <v>313</v>
      </c>
      <c r="D30" s="64"/>
      <c r="E30" s="66"/>
      <c r="F30" s="59">
        <v>310</v>
      </c>
      <c r="G30" s="69" t="s">
        <v>215</v>
      </c>
      <c r="H30" s="71" t="s">
        <v>375</v>
      </c>
      <c r="I30" s="64"/>
      <c r="J30" s="61"/>
    </row>
    <row r="31" spans="1:10" ht="20.25" customHeight="1" x14ac:dyDescent="0.15">
      <c r="A31" s="59">
        <v>302</v>
      </c>
      <c r="B31" s="59">
        <v>12</v>
      </c>
      <c r="C31" s="70" t="s">
        <v>216</v>
      </c>
      <c r="D31" s="64"/>
      <c r="E31" s="66"/>
      <c r="F31" s="59">
        <v>310</v>
      </c>
      <c r="G31" s="69" t="s">
        <v>125</v>
      </c>
      <c r="H31" s="71" t="s">
        <v>376</v>
      </c>
      <c r="I31" s="64"/>
      <c r="J31" s="61"/>
    </row>
    <row r="32" spans="1:10" ht="17.25" customHeight="1" x14ac:dyDescent="0.15">
      <c r="A32" s="59">
        <v>302</v>
      </c>
      <c r="B32" s="59">
        <v>13</v>
      </c>
      <c r="C32" s="70" t="s">
        <v>220</v>
      </c>
      <c r="D32" s="64"/>
      <c r="E32" s="66"/>
      <c r="F32" s="59">
        <v>310</v>
      </c>
      <c r="G32" s="69" t="s">
        <v>135</v>
      </c>
      <c r="H32" s="71" t="s">
        <v>377</v>
      </c>
      <c r="I32" s="68"/>
      <c r="J32" s="61"/>
    </row>
    <row r="33" spans="1:10" ht="17.25" customHeight="1" x14ac:dyDescent="0.15">
      <c r="A33" s="59">
        <v>302</v>
      </c>
      <c r="B33" s="59">
        <v>14</v>
      </c>
      <c r="C33" s="70" t="s">
        <v>317</v>
      </c>
      <c r="D33" s="64"/>
      <c r="E33" s="66"/>
      <c r="F33" s="59">
        <v>310</v>
      </c>
      <c r="G33" s="69" t="s">
        <v>137</v>
      </c>
      <c r="H33" s="71" t="s">
        <v>378</v>
      </c>
      <c r="I33" s="64"/>
      <c r="J33" s="61"/>
    </row>
    <row r="34" spans="1:10" ht="17.25" customHeight="1" x14ac:dyDescent="0.15">
      <c r="A34" s="59">
        <v>302</v>
      </c>
      <c r="B34" s="59">
        <v>15</v>
      </c>
      <c r="C34" s="70" t="s">
        <v>206</v>
      </c>
      <c r="D34" s="64"/>
      <c r="E34" s="66"/>
      <c r="F34" s="59">
        <v>310</v>
      </c>
      <c r="G34" s="69" t="s">
        <v>120</v>
      </c>
      <c r="H34" s="71" t="s">
        <v>379</v>
      </c>
      <c r="I34" s="64"/>
      <c r="J34" s="61"/>
    </row>
    <row r="35" spans="1:10" ht="17.25" customHeight="1" x14ac:dyDescent="0.15">
      <c r="A35" s="59">
        <v>302</v>
      </c>
      <c r="B35" s="59">
        <v>16</v>
      </c>
      <c r="C35" s="70" t="s">
        <v>207</v>
      </c>
      <c r="D35" s="64"/>
      <c r="E35" s="66"/>
      <c r="F35" s="59">
        <v>310</v>
      </c>
      <c r="G35" s="69" t="s">
        <v>320</v>
      </c>
      <c r="H35" s="71" t="s">
        <v>380</v>
      </c>
      <c r="I35" s="64"/>
      <c r="J35" s="61"/>
    </row>
    <row r="36" spans="1:10" ht="17.25" customHeight="1" x14ac:dyDescent="0.15">
      <c r="A36" s="59">
        <v>302</v>
      </c>
      <c r="B36" s="59">
        <v>17</v>
      </c>
      <c r="C36" s="70" t="s">
        <v>213</v>
      </c>
      <c r="D36" s="64"/>
      <c r="E36" s="66"/>
      <c r="F36" s="59">
        <v>310</v>
      </c>
      <c r="G36" s="69" t="s">
        <v>289</v>
      </c>
      <c r="H36" s="71" t="s">
        <v>381</v>
      </c>
      <c r="I36" s="64"/>
      <c r="J36" s="61"/>
    </row>
    <row r="37" spans="1:10" ht="17.25" customHeight="1" x14ac:dyDescent="0.15">
      <c r="A37" s="59">
        <v>302</v>
      </c>
      <c r="B37" s="59">
        <v>18</v>
      </c>
      <c r="C37" s="70" t="s">
        <v>209</v>
      </c>
      <c r="D37" s="64"/>
      <c r="E37" s="66"/>
      <c r="F37" s="59">
        <v>310</v>
      </c>
      <c r="G37" s="69" t="s">
        <v>292</v>
      </c>
      <c r="H37" s="71" t="s">
        <v>382</v>
      </c>
      <c r="I37" s="64"/>
      <c r="J37" s="61"/>
    </row>
    <row r="38" spans="1:10" ht="17.25" customHeight="1" x14ac:dyDescent="0.15">
      <c r="A38" s="59">
        <v>302</v>
      </c>
      <c r="B38" s="59">
        <v>24</v>
      </c>
      <c r="C38" s="70" t="s">
        <v>324</v>
      </c>
      <c r="D38" s="64"/>
      <c r="E38" s="66"/>
      <c r="F38" s="59">
        <v>310</v>
      </c>
      <c r="G38" s="69" t="s">
        <v>295</v>
      </c>
      <c r="H38" s="71" t="s">
        <v>383</v>
      </c>
      <c r="I38" s="64"/>
      <c r="J38" s="61"/>
    </row>
    <row r="39" spans="1:10" ht="17.25" customHeight="1" x14ac:dyDescent="0.15">
      <c r="A39" s="59">
        <v>302</v>
      </c>
      <c r="B39" s="59">
        <v>25</v>
      </c>
      <c r="C39" s="70" t="s">
        <v>326</v>
      </c>
      <c r="D39" s="64"/>
      <c r="E39" s="66"/>
      <c r="F39" s="59">
        <v>310</v>
      </c>
      <c r="G39" s="69" t="s">
        <v>139</v>
      </c>
      <c r="H39" s="71" t="s">
        <v>384</v>
      </c>
      <c r="I39" s="64"/>
      <c r="J39" s="61"/>
    </row>
    <row r="40" spans="1:10" ht="17.25" customHeight="1" x14ac:dyDescent="0.15">
      <c r="A40" s="59">
        <v>302</v>
      </c>
      <c r="B40" s="59">
        <v>26</v>
      </c>
      <c r="C40" s="70" t="s">
        <v>328</v>
      </c>
      <c r="D40" s="64">
        <v>40.6</v>
      </c>
      <c r="E40" s="66"/>
      <c r="F40" s="59">
        <v>310</v>
      </c>
      <c r="G40" s="69" t="s">
        <v>116</v>
      </c>
      <c r="H40" s="71" t="s">
        <v>385</v>
      </c>
      <c r="I40" s="64"/>
      <c r="J40" s="61"/>
    </row>
    <row r="41" spans="1:10" ht="17.25" customHeight="1" x14ac:dyDescent="0.15">
      <c r="A41" s="59">
        <v>302</v>
      </c>
      <c r="B41" s="59">
        <v>27</v>
      </c>
      <c r="C41" s="70" t="s">
        <v>211</v>
      </c>
      <c r="D41" s="64"/>
      <c r="E41" s="66"/>
      <c r="F41" s="59">
        <v>311</v>
      </c>
      <c r="G41" s="69"/>
      <c r="H41" s="67" t="s">
        <v>330</v>
      </c>
      <c r="I41" s="64"/>
      <c r="J41" s="61"/>
    </row>
    <row r="42" spans="1:10" ht="17.25" customHeight="1" x14ac:dyDescent="0.15">
      <c r="A42" s="59">
        <v>302</v>
      </c>
      <c r="B42" s="59">
        <v>28</v>
      </c>
      <c r="C42" s="70" t="s">
        <v>331</v>
      </c>
      <c r="D42" s="64"/>
      <c r="E42" s="66"/>
      <c r="F42" s="59">
        <v>311</v>
      </c>
      <c r="G42" s="69" t="s">
        <v>117</v>
      </c>
      <c r="H42" s="69" t="s">
        <v>386</v>
      </c>
      <c r="I42" s="64"/>
      <c r="J42" s="61"/>
    </row>
    <row r="43" spans="1:10" ht="17.25" customHeight="1" x14ac:dyDescent="0.15">
      <c r="A43" s="59">
        <v>302</v>
      </c>
      <c r="B43" s="59">
        <v>29</v>
      </c>
      <c r="C43" s="70" t="s">
        <v>333</v>
      </c>
      <c r="D43" s="64">
        <v>25.25</v>
      </c>
      <c r="E43" s="66"/>
      <c r="F43" s="59">
        <v>311</v>
      </c>
      <c r="G43" s="69" t="s">
        <v>116</v>
      </c>
      <c r="H43" s="69" t="s">
        <v>387</v>
      </c>
      <c r="I43" s="64"/>
      <c r="J43" s="61"/>
    </row>
    <row r="44" spans="1:10" ht="17.25" customHeight="1" x14ac:dyDescent="0.15">
      <c r="A44" s="59">
        <v>302</v>
      </c>
      <c r="B44" s="59">
        <v>31</v>
      </c>
      <c r="C44" s="70" t="s">
        <v>218</v>
      </c>
      <c r="D44" s="64"/>
      <c r="E44" s="66"/>
      <c r="F44" s="59">
        <v>312</v>
      </c>
      <c r="G44" s="69"/>
      <c r="H44" s="73" t="s">
        <v>195</v>
      </c>
      <c r="I44" s="64"/>
      <c r="J44" s="61"/>
    </row>
    <row r="45" spans="1:10" ht="17.25" customHeight="1" x14ac:dyDescent="0.15">
      <c r="A45" s="59">
        <v>302</v>
      </c>
      <c r="B45" s="59">
        <v>39</v>
      </c>
      <c r="C45" s="70" t="s">
        <v>335</v>
      </c>
      <c r="D45" s="64">
        <v>24.6</v>
      </c>
      <c r="E45" s="66"/>
      <c r="F45" s="59">
        <v>312</v>
      </c>
      <c r="G45" s="69" t="s">
        <v>117</v>
      </c>
      <c r="H45" s="69" t="s">
        <v>386</v>
      </c>
      <c r="I45" s="64"/>
      <c r="J45" s="61"/>
    </row>
    <row r="46" spans="1:10" ht="17.25" customHeight="1" x14ac:dyDescent="0.15">
      <c r="A46" s="59">
        <v>302</v>
      </c>
      <c r="B46" s="59">
        <v>40</v>
      </c>
      <c r="C46" s="70" t="s">
        <v>336</v>
      </c>
      <c r="D46" s="64"/>
      <c r="E46" s="66"/>
      <c r="F46" s="59">
        <v>312</v>
      </c>
      <c r="G46" s="69" t="s">
        <v>151</v>
      </c>
      <c r="H46" s="69" t="s">
        <v>388</v>
      </c>
      <c r="I46" s="64"/>
      <c r="J46" s="61"/>
    </row>
    <row r="47" spans="1:10" ht="17.25" customHeight="1" x14ac:dyDescent="0.15">
      <c r="A47" s="59">
        <v>302</v>
      </c>
      <c r="B47" s="59">
        <v>99</v>
      </c>
      <c r="C47" s="70" t="s">
        <v>222</v>
      </c>
      <c r="D47" s="64"/>
      <c r="E47" s="66"/>
      <c r="F47" s="59">
        <v>312</v>
      </c>
      <c r="G47" s="69" t="s">
        <v>126</v>
      </c>
      <c r="H47" s="69" t="s">
        <v>389</v>
      </c>
      <c r="I47" s="64"/>
      <c r="J47" s="61"/>
    </row>
    <row r="48" spans="1:10" ht="17.25" customHeight="1" x14ac:dyDescent="0.15">
      <c r="A48" s="59">
        <v>303</v>
      </c>
      <c r="B48" s="66"/>
      <c r="C48" s="67" t="s">
        <v>339</v>
      </c>
      <c r="D48" s="68">
        <v>54.07</v>
      </c>
      <c r="E48" s="66"/>
      <c r="F48" s="59">
        <v>312</v>
      </c>
      <c r="G48" s="69" t="s">
        <v>112</v>
      </c>
      <c r="H48" s="69" t="s">
        <v>390</v>
      </c>
      <c r="I48" s="64"/>
      <c r="J48" s="61"/>
    </row>
    <row r="49" spans="1:10" ht="17.25" customHeight="1" x14ac:dyDescent="0.15">
      <c r="A49" s="59">
        <v>303</v>
      </c>
      <c r="B49" s="69" t="s">
        <v>117</v>
      </c>
      <c r="C49" s="71" t="s">
        <v>391</v>
      </c>
      <c r="D49" s="64">
        <v>16.899999999999999</v>
      </c>
      <c r="E49" s="66"/>
      <c r="F49" s="59">
        <v>312</v>
      </c>
      <c r="G49" s="69" t="s">
        <v>116</v>
      </c>
      <c r="H49" s="71" t="s">
        <v>392</v>
      </c>
      <c r="I49" s="64"/>
      <c r="J49" s="61"/>
    </row>
    <row r="50" spans="1:10" ht="17.25" customHeight="1" x14ac:dyDescent="0.15">
      <c r="A50" s="59">
        <v>303</v>
      </c>
      <c r="B50" s="69" t="s">
        <v>122</v>
      </c>
      <c r="C50" s="71" t="s">
        <v>393</v>
      </c>
      <c r="D50" s="64">
        <v>32.44</v>
      </c>
      <c r="E50" s="66"/>
      <c r="F50" s="59">
        <v>313</v>
      </c>
      <c r="G50" s="69"/>
      <c r="H50" s="67" t="s">
        <v>221</v>
      </c>
      <c r="I50" s="64"/>
      <c r="J50" s="61"/>
    </row>
    <row r="51" spans="1:10" ht="17.25" customHeight="1" x14ac:dyDescent="0.15">
      <c r="A51" s="59">
        <v>303</v>
      </c>
      <c r="B51" s="69" t="s">
        <v>151</v>
      </c>
      <c r="C51" s="71" t="s">
        <v>394</v>
      </c>
      <c r="D51" s="64"/>
      <c r="E51" s="66"/>
      <c r="F51" s="59">
        <v>313</v>
      </c>
      <c r="G51" s="69" t="s">
        <v>117</v>
      </c>
      <c r="H51" s="71" t="s">
        <v>395</v>
      </c>
      <c r="I51" s="64"/>
      <c r="J51" s="61"/>
    </row>
    <row r="52" spans="1:10" ht="17.25" customHeight="1" x14ac:dyDescent="0.15">
      <c r="A52" s="59">
        <v>303</v>
      </c>
      <c r="B52" s="69" t="s">
        <v>126</v>
      </c>
      <c r="C52" s="71" t="s">
        <v>396</v>
      </c>
      <c r="D52" s="64"/>
      <c r="E52" s="66"/>
      <c r="F52" s="59">
        <v>313</v>
      </c>
      <c r="G52" s="69" t="s">
        <v>122</v>
      </c>
      <c r="H52" s="71" t="s">
        <v>397</v>
      </c>
      <c r="I52" s="64"/>
      <c r="J52" s="61"/>
    </row>
    <row r="53" spans="1:10" ht="17.25" customHeight="1" x14ac:dyDescent="0.15">
      <c r="A53" s="59">
        <v>303</v>
      </c>
      <c r="B53" s="69" t="s">
        <v>112</v>
      </c>
      <c r="C53" s="71" t="s">
        <v>398</v>
      </c>
      <c r="D53" s="64">
        <v>4.7300000000000004</v>
      </c>
      <c r="E53" s="66"/>
      <c r="F53" s="59">
        <v>399</v>
      </c>
      <c r="G53" s="69"/>
      <c r="H53" s="67" t="s">
        <v>352</v>
      </c>
      <c r="I53" s="64"/>
      <c r="J53" s="61"/>
    </row>
    <row r="54" spans="1:10" ht="17.25" customHeight="1" x14ac:dyDescent="0.15">
      <c r="A54" s="59">
        <v>303</v>
      </c>
      <c r="B54" s="69" t="s">
        <v>132</v>
      </c>
      <c r="C54" s="71" t="s">
        <v>399</v>
      </c>
      <c r="D54" s="64"/>
      <c r="E54" s="66"/>
      <c r="F54" s="59">
        <v>399</v>
      </c>
      <c r="G54" s="69" t="s">
        <v>132</v>
      </c>
      <c r="H54" s="71" t="s">
        <v>354</v>
      </c>
      <c r="I54" s="64"/>
      <c r="J54" s="61"/>
    </row>
    <row r="55" spans="1:10" ht="17.25" customHeight="1" x14ac:dyDescent="0.15">
      <c r="A55" s="59">
        <v>303</v>
      </c>
      <c r="B55" s="69" t="s">
        <v>215</v>
      </c>
      <c r="C55" s="71" t="s">
        <v>400</v>
      </c>
      <c r="D55" s="64"/>
      <c r="E55" s="66"/>
      <c r="F55" s="59">
        <v>399</v>
      </c>
      <c r="G55" s="69" t="s">
        <v>215</v>
      </c>
      <c r="H55" s="71" t="s">
        <v>356</v>
      </c>
      <c r="I55" s="64"/>
      <c r="J55" s="61"/>
    </row>
    <row r="56" spans="1:10" ht="19.5" customHeight="1" x14ac:dyDescent="0.15">
      <c r="A56" s="59">
        <v>303</v>
      </c>
      <c r="B56" s="69" t="s">
        <v>125</v>
      </c>
      <c r="C56" s="71" t="s">
        <v>401</v>
      </c>
      <c r="D56" s="64"/>
      <c r="E56" s="66"/>
      <c r="F56" s="59">
        <v>399</v>
      </c>
      <c r="G56" s="69" t="s">
        <v>125</v>
      </c>
      <c r="H56" s="71" t="s">
        <v>259</v>
      </c>
      <c r="I56" s="64"/>
      <c r="J56" s="61"/>
    </row>
    <row r="57" spans="1:10" ht="17.25" customHeight="1" x14ac:dyDescent="0.15">
      <c r="A57" s="59">
        <v>303</v>
      </c>
      <c r="B57" s="69" t="s">
        <v>135</v>
      </c>
      <c r="C57" s="71" t="s">
        <v>402</v>
      </c>
      <c r="D57" s="64"/>
      <c r="E57" s="66"/>
      <c r="F57" s="59">
        <v>399</v>
      </c>
      <c r="G57" s="69" t="s">
        <v>116</v>
      </c>
      <c r="H57" s="71" t="s">
        <v>359</v>
      </c>
      <c r="I57" s="64"/>
      <c r="J57" s="61"/>
    </row>
    <row r="58" spans="1:10" ht="17.25" customHeight="1" x14ac:dyDescent="0.15">
      <c r="A58" s="59">
        <v>303</v>
      </c>
      <c r="B58" s="69" t="s">
        <v>137</v>
      </c>
      <c r="C58" s="71" t="s">
        <v>403</v>
      </c>
      <c r="D58" s="64"/>
      <c r="E58" s="66"/>
      <c r="F58" s="66"/>
      <c r="G58" s="69"/>
      <c r="H58" s="66"/>
      <c r="I58" s="77"/>
      <c r="J58" s="61"/>
    </row>
    <row r="59" spans="1:10" ht="17.25" customHeight="1" x14ac:dyDescent="0.15">
      <c r="A59" s="59">
        <v>303</v>
      </c>
      <c r="B59" s="59">
        <v>99</v>
      </c>
      <c r="C59" s="71" t="s">
        <v>404</v>
      </c>
      <c r="D59" s="64"/>
      <c r="E59" s="66"/>
      <c r="F59" s="66"/>
      <c r="G59" s="69"/>
      <c r="H59" s="66"/>
      <c r="I59" s="77"/>
      <c r="J59" s="61"/>
    </row>
    <row r="60" spans="1:10" ht="17.25" customHeight="1" x14ac:dyDescent="0.15">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abSelected="1" topLeftCell="H31" workbookViewId="0">
      <selection activeCell="H52" sqref="H52"/>
    </sheetView>
  </sheetViews>
  <sheetFormatPr defaultRowHeight="13.5" x14ac:dyDescent="0.15"/>
  <cols>
    <col min="1" max="3" width="5.5" customWidth="1"/>
    <col min="4" max="4" width="18.875" customWidth="1"/>
    <col min="5" max="5" width="12.625" customWidth="1"/>
    <col min="6" max="6" width="16.625" customWidth="1"/>
    <col min="7" max="7" width="53.875" bestFit="1" customWidth="1"/>
    <col min="8" max="8" width="212.5" bestFit="1" customWidth="1"/>
    <col min="9" max="9" width="203.625" bestFit="1" customWidth="1"/>
    <col min="10" max="10" width="14.125" customWidth="1"/>
    <col min="11" max="11" width="1.25" customWidth="1"/>
  </cols>
  <sheetData>
    <row r="1" spans="1:11" ht="54" customHeight="1" x14ac:dyDescent="0.15">
      <c r="A1" s="165" t="s">
        <v>405</v>
      </c>
      <c r="B1" s="166"/>
      <c r="C1" s="166"/>
      <c r="D1" s="166"/>
      <c r="E1" s="166"/>
      <c r="F1" s="166"/>
      <c r="G1" s="166"/>
      <c r="H1" s="166"/>
      <c r="I1" s="166"/>
      <c r="J1" s="167"/>
      <c r="K1" s="19"/>
    </row>
    <row r="2" spans="1:11" ht="14.25" customHeight="1" x14ac:dyDescent="0.15">
      <c r="A2" s="168" t="s">
        <v>716</v>
      </c>
      <c r="B2" s="169"/>
      <c r="C2" s="169"/>
      <c r="D2" s="170"/>
      <c r="E2" s="20"/>
      <c r="F2" s="20"/>
      <c r="G2" s="20"/>
      <c r="H2" s="20"/>
      <c r="I2" s="20"/>
      <c r="J2" s="20" t="s">
        <v>1</v>
      </c>
      <c r="K2" s="19"/>
    </row>
    <row r="3" spans="1:11" ht="14.25" customHeight="1" x14ac:dyDescent="0.15">
      <c r="A3" s="163" t="s">
        <v>93</v>
      </c>
      <c r="B3" s="163"/>
      <c r="C3" s="163"/>
      <c r="D3" s="163" t="s">
        <v>95</v>
      </c>
      <c r="E3" s="163" t="s">
        <v>406</v>
      </c>
      <c r="F3" s="163" t="s">
        <v>189</v>
      </c>
      <c r="G3" s="163" t="s">
        <v>407</v>
      </c>
      <c r="H3" s="163" t="s">
        <v>408</v>
      </c>
      <c r="I3" s="163" t="s">
        <v>409</v>
      </c>
      <c r="J3" s="163" t="s">
        <v>5</v>
      </c>
      <c r="K3" s="23"/>
    </row>
    <row r="4" spans="1:11" ht="14.25" customHeight="1" x14ac:dyDescent="0.15">
      <c r="A4" s="22" t="s">
        <v>100</v>
      </c>
      <c r="B4" s="22" t="s">
        <v>101</v>
      </c>
      <c r="C4" s="22" t="s">
        <v>102</v>
      </c>
      <c r="D4" s="163"/>
      <c r="E4" s="163"/>
      <c r="F4" s="163"/>
      <c r="G4" s="163"/>
      <c r="H4" s="163"/>
      <c r="I4" s="163"/>
      <c r="J4" s="163"/>
      <c r="K4" s="23"/>
    </row>
    <row r="5" spans="1:11" ht="14.25" customHeight="1" x14ac:dyDescent="0.15">
      <c r="A5" s="163" t="s">
        <v>7</v>
      </c>
      <c r="B5" s="164"/>
      <c r="C5" s="164"/>
      <c r="D5" s="164"/>
      <c r="E5" s="164"/>
      <c r="F5" s="164"/>
      <c r="G5" s="164"/>
      <c r="H5" s="164"/>
      <c r="I5" s="164"/>
      <c r="J5" s="78">
        <v>14898.94</v>
      </c>
      <c r="K5" s="23"/>
    </row>
    <row r="6" spans="1:11" ht="14.25" customHeight="1" x14ac:dyDescent="0.15">
      <c r="A6" s="25" t="s">
        <v>129</v>
      </c>
      <c r="B6" s="25" t="s">
        <v>122</v>
      </c>
      <c r="C6" s="25" t="s">
        <v>112</v>
      </c>
      <c r="D6" s="25" t="s">
        <v>114</v>
      </c>
      <c r="E6" s="25" t="s">
        <v>113</v>
      </c>
      <c r="F6" s="25" t="s">
        <v>114</v>
      </c>
      <c r="G6" s="25" t="s">
        <v>410</v>
      </c>
      <c r="H6" s="25" t="s">
        <v>411</v>
      </c>
      <c r="I6" s="25" t="s">
        <v>412</v>
      </c>
      <c r="J6" s="79" t="s">
        <v>413</v>
      </c>
      <c r="K6" s="23"/>
    </row>
    <row r="7" spans="1:11" ht="14.25" customHeight="1" x14ac:dyDescent="0.15">
      <c r="A7" s="25" t="s">
        <v>129</v>
      </c>
      <c r="B7" s="25" t="s">
        <v>117</v>
      </c>
      <c r="C7" s="25" t="s">
        <v>125</v>
      </c>
      <c r="D7" s="25" t="s">
        <v>114</v>
      </c>
      <c r="E7" s="25" t="s">
        <v>113</v>
      </c>
      <c r="F7" s="25" t="s">
        <v>114</v>
      </c>
      <c r="G7" s="25" t="s">
        <v>414</v>
      </c>
      <c r="H7" s="25" t="s">
        <v>415</v>
      </c>
      <c r="I7" s="25" t="s">
        <v>416</v>
      </c>
      <c r="J7" s="79" t="s">
        <v>417</v>
      </c>
      <c r="K7" s="23"/>
    </row>
    <row r="8" spans="1:11" ht="14.25" customHeight="1" x14ac:dyDescent="0.15">
      <c r="A8" s="25" t="s">
        <v>129</v>
      </c>
      <c r="B8" s="25" t="s">
        <v>117</v>
      </c>
      <c r="C8" s="25" t="s">
        <v>125</v>
      </c>
      <c r="D8" s="25" t="s">
        <v>114</v>
      </c>
      <c r="E8" s="25" t="s">
        <v>113</v>
      </c>
      <c r="F8" s="25" t="s">
        <v>114</v>
      </c>
      <c r="G8" s="25" t="s">
        <v>418</v>
      </c>
      <c r="H8" s="25" t="s">
        <v>419</v>
      </c>
      <c r="I8" s="25" t="s">
        <v>420</v>
      </c>
      <c r="J8" s="79" t="s">
        <v>421</v>
      </c>
      <c r="K8" s="23"/>
    </row>
    <row r="9" spans="1:11" ht="14.25" customHeight="1" x14ac:dyDescent="0.15">
      <c r="A9" s="25" t="s">
        <v>129</v>
      </c>
      <c r="B9" s="25" t="s">
        <v>117</v>
      </c>
      <c r="C9" s="25" t="s">
        <v>135</v>
      </c>
      <c r="D9" s="25" t="s">
        <v>114</v>
      </c>
      <c r="E9" s="25" t="s">
        <v>113</v>
      </c>
      <c r="F9" s="25" t="s">
        <v>114</v>
      </c>
      <c r="G9" s="25" t="s">
        <v>422</v>
      </c>
      <c r="H9" s="25" t="s">
        <v>423</v>
      </c>
      <c r="I9" s="25" t="s">
        <v>424</v>
      </c>
      <c r="J9" s="79" t="s">
        <v>417</v>
      </c>
      <c r="K9" s="23"/>
    </row>
    <row r="10" spans="1:11" ht="14.25" customHeight="1" x14ac:dyDescent="0.15">
      <c r="A10" s="25" t="s">
        <v>129</v>
      </c>
      <c r="B10" s="25" t="s">
        <v>117</v>
      </c>
      <c r="C10" s="25" t="s">
        <v>125</v>
      </c>
      <c r="D10" s="25" t="s">
        <v>114</v>
      </c>
      <c r="E10" s="25" t="s">
        <v>113</v>
      </c>
      <c r="F10" s="25" t="s">
        <v>114</v>
      </c>
      <c r="G10" s="25" t="s">
        <v>425</v>
      </c>
      <c r="H10" s="25" t="s">
        <v>426</v>
      </c>
      <c r="I10" s="25" t="s">
        <v>427</v>
      </c>
      <c r="J10" s="79" t="s">
        <v>137</v>
      </c>
      <c r="K10" s="23"/>
    </row>
    <row r="11" spans="1:11" ht="14.25" customHeight="1" x14ac:dyDescent="0.15">
      <c r="A11" s="25" t="s">
        <v>129</v>
      </c>
      <c r="B11" s="25" t="s">
        <v>117</v>
      </c>
      <c r="C11" s="25" t="s">
        <v>125</v>
      </c>
      <c r="D11" s="25" t="s">
        <v>114</v>
      </c>
      <c r="E11" s="25" t="s">
        <v>113</v>
      </c>
      <c r="F11" s="25" t="s">
        <v>114</v>
      </c>
      <c r="G11" s="25" t="s">
        <v>428</v>
      </c>
      <c r="H11" s="25" t="s">
        <v>429</v>
      </c>
      <c r="I11" s="25" t="s">
        <v>430</v>
      </c>
      <c r="J11" s="79" t="s">
        <v>421</v>
      </c>
      <c r="K11" s="23"/>
    </row>
    <row r="12" spans="1:11" ht="14.25" customHeight="1" x14ac:dyDescent="0.15">
      <c r="A12" s="25" t="s">
        <v>129</v>
      </c>
      <c r="B12" s="25" t="s">
        <v>117</v>
      </c>
      <c r="C12" s="25" t="s">
        <v>117</v>
      </c>
      <c r="D12" s="25" t="s">
        <v>114</v>
      </c>
      <c r="E12" s="25" t="s">
        <v>113</v>
      </c>
      <c r="F12" s="25" t="s">
        <v>114</v>
      </c>
      <c r="G12" s="25" t="s">
        <v>431</v>
      </c>
      <c r="H12" s="25" t="s">
        <v>432</v>
      </c>
      <c r="I12" s="25" t="s">
        <v>433</v>
      </c>
      <c r="J12" s="79" t="s">
        <v>421</v>
      </c>
      <c r="K12" s="23"/>
    </row>
    <row r="13" spans="1:11" ht="14.25" customHeight="1" x14ac:dyDescent="0.15">
      <c r="A13" s="25" t="s">
        <v>129</v>
      </c>
      <c r="B13" s="25" t="s">
        <v>122</v>
      </c>
      <c r="C13" s="25" t="s">
        <v>117</v>
      </c>
      <c r="D13" s="25" t="s">
        <v>114</v>
      </c>
      <c r="E13" s="25" t="s">
        <v>113</v>
      </c>
      <c r="F13" s="25" t="s">
        <v>114</v>
      </c>
      <c r="G13" s="25" t="s">
        <v>434</v>
      </c>
      <c r="H13" s="25" t="s">
        <v>435</v>
      </c>
      <c r="I13" s="25" t="s">
        <v>433</v>
      </c>
      <c r="J13" s="79" t="s">
        <v>436</v>
      </c>
      <c r="K13" s="23"/>
    </row>
    <row r="14" spans="1:11" ht="14.25" customHeight="1" x14ac:dyDescent="0.15">
      <c r="A14" s="25" t="s">
        <v>129</v>
      </c>
      <c r="B14" s="25" t="s">
        <v>122</v>
      </c>
      <c r="C14" s="25" t="s">
        <v>117</v>
      </c>
      <c r="D14" s="25" t="s">
        <v>114</v>
      </c>
      <c r="E14" s="25" t="s">
        <v>113</v>
      </c>
      <c r="F14" s="25" t="s">
        <v>114</v>
      </c>
      <c r="G14" s="25" t="s">
        <v>437</v>
      </c>
      <c r="H14" s="25" t="s">
        <v>435</v>
      </c>
      <c r="I14" s="25" t="s">
        <v>433</v>
      </c>
      <c r="J14" s="79" t="s">
        <v>436</v>
      </c>
      <c r="K14" s="23"/>
    </row>
    <row r="15" spans="1:11" ht="14.25" customHeight="1" x14ac:dyDescent="0.15">
      <c r="A15" s="25" t="s">
        <v>129</v>
      </c>
      <c r="B15" s="25" t="s">
        <v>117</v>
      </c>
      <c r="C15" s="25" t="s">
        <v>116</v>
      </c>
      <c r="D15" s="25" t="s">
        <v>114</v>
      </c>
      <c r="E15" s="25" t="s">
        <v>113</v>
      </c>
      <c r="F15" s="25" t="s">
        <v>114</v>
      </c>
      <c r="G15" s="25" t="s">
        <v>438</v>
      </c>
      <c r="H15" s="25" t="s">
        <v>439</v>
      </c>
      <c r="I15" s="25" t="s">
        <v>440</v>
      </c>
      <c r="J15" s="79" t="s">
        <v>441</v>
      </c>
      <c r="K15" s="23"/>
    </row>
    <row r="16" spans="1:11" ht="14.25" customHeight="1" x14ac:dyDescent="0.15">
      <c r="A16" s="25" t="s">
        <v>129</v>
      </c>
      <c r="B16" s="25" t="s">
        <v>117</v>
      </c>
      <c r="C16" s="25" t="s">
        <v>126</v>
      </c>
      <c r="D16" s="25" t="s">
        <v>114</v>
      </c>
      <c r="E16" s="25" t="s">
        <v>113</v>
      </c>
      <c r="F16" s="25" t="s">
        <v>114</v>
      </c>
      <c r="G16" s="25" t="s">
        <v>442</v>
      </c>
      <c r="H16" s="25" t="s">
        <v>443</v>
      </c>
      <c r="I16" s="25" t="s">
        <v>444</v>
      </c>
      <c r="J16" s="79" t="s">
        <v>445</v>
      </c>
      <c r="K16" s="23"/>
    </row>
    <row r="17" spans="1:11" ht="14.25" customHeight="1" x14ac:dyDescent="0.15">
      <c r="A17" s="25" t="s">
        <v>129</v>
      </c>
      <c r="B17" s="25" t="s">
        <v>117</v>
      </c>
      <c r="C17" s="25" t="s">
        <v>117</v>
      </c>
      <c r="D17" s="25" t="s">
        <v>114</v>
      </c>
      <c r="E17" s="25" t="s">
        <v>113</v>
      </c>
      <c r="F17" s="25" t="s">
        <v>114</v>
      </c>
      <c r="G17" s="25" t="s">
        <v>446</v>
      </c>
      <c r="H17" s="25" t="s">
        <v>435</v>
      </c>
      <c r="I17" s="25" t="s">
        <v>433</v>
      </c>
      <c r="J17" s="79" t="s">
        <v>447</v>
      </c>
      <c r="K17" s="23"/>
    </row>
    <row r="18" spans="1:11" ht="14.25" customHeight="1" x14ac:dyDescent="0.15">
      <c r="A18" s="25" t="s">
        <v>129</v>
      </c>
      <c r="B18" s="25" t="s">
        <v>117</v>
      </c>
      <c r="C18" s="25" t="s">
        <v>125</v>
      </c>
      <c r="D18" s="25" t="s">
        <v>114</v>
      </c>
      <c r="E18" s="25" t="s">
        <v>113</v>
      </c>
      <c r="F18" s="25" t="s">
        <v>114</v>
      </c>
      <c r="G18" s="25" t="s">
        <v>448</v>
      </c>
      <c r="H18" s="25" t="s">
        <v>449</v>
      </c>
      <c r="I18" s="25" t="s">
        <v>450</v>
      </c>
      <c r="J18" s="79" t="s">
        <v>137</v>
      </c>
      <c r="K18" s="23"/>
    </row>
    <row r="19" spans="1:11" ht="14.25" customHeight="1" x14ac:dyDescent="0.15">
      <c r="A19" s="25" t="s">
        <v>129</v>
      </c>
      <c r="B19" s="25" t="s">
        <v>117</v>
      </c>
      <c r="C19" s="25" t="s">
        <v>143</v>
      </c>
      <c r="D19" s="25" t="s">
        <v>114</v>
      </c>
      <c r="E19" s="25" t="s">
        <v>113</v>
      </c>
      <c r="F19" s="25" t="s">
        <v>114</v>
      </c>
      <c r="G19" s="25" t="s">
        <v>451</v>
      </c>
      <c r="H19" s="25" t="s">
        <v>452</v>
      </c>
      <c r="I19" s="25" t="s">
        <v>453</v>
      </c>
      <c r="J19" s="79" t="s">
        <v>454</v>
      </c>
      <c r="K19" s="23"/>
    </row>
    <row r="20" spans="1:11" ht="14.25" customHeight="1" x14ac:dyDescent="0.15">
      <c r="A20" s="25" t="s">
        <v>129</v>
      </c>
      <c r="B20" s="25" t="s">
        <v>117</v>
      </c>
      <c r="C20" s="25" t="s">
        <v>125</v>
      </c>
      <c r="D20" s="25" t="s">
        <v>114</v>
      </c>
      <c r="E20" s="25" t="s">
        <v>113</v>
      </c>
      <c r="F20" s="25" t="s">
        <v>114</v>
      </c>
      <c r="G20" s="25" t="s">
        <v>455</v>
      </c>
      <c r="H20" s="25" t="s">
        <v>456</v>
      </c>
      <c r="I20" s="25" t="s">
        <v>457</v>
      </c>
      <c r="J20" s="79" t="s">
        <v>458</v>
      </c>
      <c r="K20" s="23"/>
    </row>
    <row r="21" spans="1:11" ht="14.25" customHeight="1" x14ac:dyDescent="0.15">
      <c r="A21" s="25" t="s">
        <v>129</v>
      </c>
      <c r="B21" s="25" t="s">
        <v>117</v>
      </c>
      <c r="C21" s="25" t="s">
        <v>135</v>
      </c>
      <c r="D21" s="25" t="s">
        <v>114</v>
      </c>
      <c r="E21" s="25" t="s">
        <v>113</v>
      </c>
      <c r="F21" s="25" t="s">
        <v>114</v>
      </c>
      <c r="G21" s="25" t="s">
        <v>459</v>
      </c>
      <c r="H21" s="25" t="s">
        <v>460</v>
      </c>
      <c r="I21" s="25" t="s">
        <v>461</v>
      </c>
      <c r="J21" s="79" t="s">
        <v>462</v>
      </c>
      <c r="K21" s="23"/>
    </row>
    <row r="22" spans="1:11" ht="14.25" customHeight="1" x14ac:dyDescent="0.15">
      <c r="A22" s="25" t="s">
        <v>129</v>
      </c>
      <c r="B22" s="25" t="s">
        <v>117</v>
      </c>
      <c r="C22" s="25" t="s">
        <v>135</v>
      </c>
      <c r="D22" s="25" t="s">
        <v>114</v>
      </c>
      <c r="E22" s="25" t="s">
        <v>113</v>
      </c>
      <c r="F22" s="25" t="s">
        <v>114</v>
      </c>
      <c r="G22" s="25" t="s">
        <v>463</v>
      </c>
      <c r="H22" s="25" t="s">
        <v>464</v>
      </c>
      <c r="I22" s="25" t="s">
        <v>465</v>
      </c>
      <c r="J22" s="79" t="s">
        <v>417</v>
      </c>
      <c r="K22" s="23"/>
    </row>
    <row r="23" spans="1:11" ht="14.25" customHeight="1" x14ac:dyDescent="0.15">
      <c r="A23" s="25" t="s">
        <v>129</v>
      </c>
      <c r="B23" s="25" t="s">
        <v>117</v>
      </c>
      <c r="C23" s="25" t="s">
        <v>137</v>
      </c>
      <c r="D23" s="25" t="s">
        <v>114</v>
      </c>
      <c r="E23" s="25" t="s">
        <v>113</v>
      </c>
      <c r="F23" s="25" t="s">
        <v>114</v>
      </c>
      <c r="G23" s="25" t="s">
        <v>466</v>
      </c>
      <c r="H23" s="25" t="s">
        <v>467</v>
      </c>
      <c r="I23" s="25" t="s">
        <v>468</v>
      </c>
      <c r="J23" s="79" t="s">
        <v>137</v>
      </c>
      <c r="K23" s="23"/>
    </row>
    <row r="24" spans="1:11" ht="14.25" customHeight="1" x14ac:dyDescent="0.15">
      <c r="A24" s="25" t="s">
        <v>129</v>
      </c>
      <c r="B24" s="25" t="s">
        <v>117</v>
      </c>
      <c r="C24" s="25" t="s">
        <v>139</v>
      </c>
      <c r="D24" s="25" t="s">
        <v>114</v>
      </c>
      <c r="E24" s="25" t="s">
        <v>113</v>
      </c>
      <c r="F24" s="25" t="s">
        <v>114</v>
      </c>
      <c r="G24" s="25" t="s">
        <v>469</v>
      </c>
      <c r="H24" s="25" t="s">
        <v>470</v>
      </c>
      <c r="I24" s="25" t="s">
        <v>471</v>
      </c>
      <c r="J24" s="79" t="s">
        <v>472</v>
      </c>
      <c r="K24" s="23"/>
    </row>
    <row r="25" spans="1:11" ht="14.25" customHeight="1" x14ac:dyDescent="0.15">
      <c r="A25" s="25" t="s">
        <v>129</v>
      </c>
      <c r="B25" s="25" t="s">
        <v>117</v>
      </c>
      <c r="C25" s="25" t="s">
        <v>137</v>
      </c>
      <c r="D25" s="25" t="s">
        <v>114</v>
      </c>
      <c r="E25" s="25" t="s">
        <v>113</v>
      </c>
      <c r="F25" s="25" t="s">
        <v>114</v>
      </c>
      <c r="G25" s="25" t="s">
        <v>473</v>
      </c>
      <c r="H25" s="25" t="s">
        <v>467</v>
      </c>
      <c r="I25" s="25" t="s">
        <v>468</v>
      </c>
      <c r="J25" s="79" t="s">
        <v>421</v>
      </c>
      <c r="K25" s="23"/>
    </row>
    <row r="26" spans="1:11" ht="14.25" customHeight="1" x14ac:dyDescent="0.15">
      <c r="A26" s="25" t="s">
        <v>129</v>
      </c>
      <c r="B26" s="25" t="s">
        <v>117</v>
      </c>
      <c r="C26" s="25" t="s">
        <v>117</v>
      </c>
      <c r="D26" s="25" t="s">
        <v>114</v>
      </c>
      <c r="E26" s="25" t="s">
        <v>113</v>
      </c>
      <c r="F26" s="25" t="s">
        <v>114</v>
      </c>
      <c r="G26" s="25" t="s">
        <v>474</v>
      </c>
      <c r="H26" s="25" t="s">
        <v>443</v>
      </c>
      <c r="I26" s="25" t="s">
        <v>444</v>
      </c>
      <c r="J26" s="79" t="s">
        <v>475</v>
      </c>
      <c r="K26" s="23"/>
    </row>
    <row r="27" spans="1:11" ht="14.25" customHeight="1" x14ac:dyDescent="0.15">
      <c r="A27" s="25" t="s">
        <v>129</v>
      </c>
      <c r="B27" s="25" t="s">
        <v>117</v>
      </c>
      <c r="C27" s="25" t="s">
        <v>117</v>
      </c>
      <c r="D27" s="25" t="s">
        <v>114</v>
      </c>
      <c r="E27" s="25" t="s">
        <v>113</v>
      </c>
      <c r="F27" s="25" t="s">
        <v>114</v>
      </c>
      <c r="G27" s="25" t="s">
        <v>476</v>
      </c>
      <c r="H27" s="25" t="s">
        <v>443</v>
      </c>
      <c r="I27" s="25" t="s">
        <v>444</v>
      </c>
      <c r="J27" s="79" t="s">
        <v>477</v>
      </c>
      <c r="K27" s="23"/>
    </row>
    <row r="28" spans="1:11" ht="14.25" customHeight="1" x14ac:dyDescent="0.15">
      <c r="A28" s="25" t="s">
        <v>129</v>
      </c>
      <c r="B28" s="25" t="s">
        <v>117</v>
      </c>
      <c r="C28" s="25" t="s">
        <v>126</v>
      </c>
      <c r="D28" s="25" t="s">
        <v>114</v>
      </c>
      <c r="E28" s="25" t="s">
        <v>113</v>
      </c>
      <c r="F28" s="25" t="s">
        <v>114</v>
      </c>
      <c r="G28" s="25" t="s">
        <v>478</v>
      </c>
      <c r="H28" s="25" t="s">
        <v>443</v>
      </c>
      <c r="I28" s="25" t="s">
        <v>444</v>
      </c>
      <c r="J28" s="79" t="s">
        <v>479</v>
      </c>
      <c r="K28" s="23"/>
    </row>
    <row r="29" spans="1:11" ht="14.25" customHeight="1" x14ac:dyDescent="0.15">
      <c r="A29" s="25" t="s">
        <v>111</v>
      </c>
      <c r="B29" s="25" t="s">
        <v>112</v>
      </c>
      <c r="C29" s="25" t="s">
        <v>112</v>
      </c>
      <c r="D29" s="25" t="s">
        <v>114</v>
      </c>
      <c r="E29" s="25" t="s">
        <v>113</v>
      </c>
      <c r="F29" s="25" t="s">
        <v>114</v>
      </c>
      <c r="G29" s="25" t="s">
        <v>480</v>
      </c>
      <c r="H29" s="25" t="s">
        <v>481</v>
      </c>
      <c r="I29" s="25" t="s">
        <v>482</v>
      </c>
      <c r="J29" s="79" t="s">
        <v>483</v>
      </c>
      <c r="K29" s="23"/>
    </row>
    <row r="30" spans="1:11" ht="14.25" customHeight="1" x14ac:dyDescent="0.15">
      <c r="A30" s="25" t="s">
        <v>129</v>
      </c>
      <c r="B30" s="25" t="s">
        <v>117</v>
      </c>
      <c r="C30" s="25" t="s">
        <v>137</v>
      </c>
      <c r="D30" s="25" t="s">
        <v>114</v>
      </c>
      <c r="E30" s="25" t="s">
        <v>113</v>
      </c>
      <c r="F30" s="25" t="s">
        <v>114</v>
      </c>
      <c r="G30" s="25" t="s">
        <v>484</v>
      </c>
      <c r="H30" s="25" t="s">
        <v>485</v>
      </c>
      <c r="I30" s="25" t="s">
        <v>486</v>
      </c>
      <c r="J30" s="79" t="s">
        <v>458</v>
      </c>
      <c r="K30" s="23"/>
    </row>
    <row r="31" spans="1:11" ht="14.25" customHeight="1" x14ac:dyDescent="0.15">
      <c r="A31" s="25" t="s">
        <v>129</v>
      </c>
      <c r="B31" s="25" t="s">
        <v>122</v>
      </c>
      <c r="C31" s="25" t="s">
        <v>126</v>
      </c>
      <c r="D31" s="25" t="s">
        <v>114</v>
      </c>
      <c r="E31" s="25" t="s">
        <v>113</v>
      </c>
      <c r="F31" s="25" t="s">
        <v>114</v>
      </c>
      <c r="G31" s="25" t="s">
        <v>487</v>
      </c>
      <c r="H31" s="25" t="s">
        <v>488</v>
      </c>
      <c r="I31" s="25"/>
      <c r="J31" s="79" t="s">
        <v>489</v>
      </c>
      <c r="K31" s="23"/>
    </row>
    <row r="32" spans="1:11" ht="14.25" customHeight="1" x14ac:dyDescent="0.15">
      <c r="A32" s="25" t="s">
        <v>129</v>
      </c>
      <c r="B32" s="25" t="s">
        <v>117</v>
      </c>
      <c r="C32" s="25" t="s">
        <v>125</v>
      </c>
      <c r="D32" s="25" t="s">
        <v>114</v>
      </c>
      <c r="E32" s="25" t="s">
        <v>113</v>
      </c>
      <c r="F32" s="25" t="s">
        <v>114</v>
      </c>
      <c r="G32" s="25" t="s">
        <v>490</v>
      </c>
      <c r="H32" s="25" t="s">
        <v>491</v>
      </c>
      <c r="I32" s="25" t="s">
        <v>492</v>
      </c>
      <c r="J32" s="79" t="s">
        <v>493</v>
      </c>
      <c r="K32" s="23"/>
    </row>
    <row r="33" spans="1:11" ht="14.25" customHeight="1" x14ac:dyDescent="0.15">
      <c r="A33" s="25" t="s">
        <v>129</v>
      </c>
      <c r="B33" s="25" t="s">
        <v>117</v>
      </c>
      <c r="C33" s="25" t="s">
        <v>116</v>
      </c>
      <c r="D33" s="25" t="s">
        <v>114</v>
      </c>
      <c r="E33" s="25" t="s">
        <v>113</v>
      </c>
      <c r="F33" s="25" t="s">
        <v>114</v>
      </c>
      <c r="G33" s="25" t="s">
        <v>494</v>
      </c>
      <c r="H33" s="25" t="s">
        <v>495</v>
      </c>
      <c r="I33" s="25" t="s">
        <v>496</v>
      </c>
      <c r="J33" s="79" t="s">
        <v>497</v>
      </c>
      <c r="K33" s="23"/>
    </row>
    <row r="34" spans="1:11" ht="14.25" customHeight="1" x14ac:dyDescent="0.15">
      <c r="A34" s="25" t="s">
        <v>129</v>
      </c>
      <c r="B34" s="25" t="s">
        <v>117</v>
      </c>
      <c r="C34" s="25" t="s">
        <v>132</v>
      </c>
      <c r="D34" s="25" t="s">
        <v>114</v>
      </c>
      <c r="E34" s="25" t="s">
        <v>113</v>
      </c>
      <c r="F34" s="25" t="s">
        <v>114</v>
      </c>
      <c r="G34" s="25" t="s">
        <v>498</v>
      </c>
      <c r="H34" s="25" t="s">
        <v>499</v>
      </c>
      <c r="I34" s="25" t="s">
        <v>500</v>
      </c>
      <c r="J34" s="79" t="s">
        <v>501</v>
      </c>
      <c r="K34" s="23"/>
    </row>
    <row r="35" spans="1:11" ht="14.25" customHeight="1" x14ac:dyDescent="0.15">
      <c r="A35" s="25" t="s">
        <v>129</v>
      </c>
      <c r="B35" s="25" t="s">
        <v>122</v>
      </c>
      <c r="C35" s="25" t="s">
        <v>117</v>
      </c>
      <c r="D35" s="25" t="s">
        <v>114</v>
      </c>
      <c r="E35" s="25" t="s">
        <v>113</v>
      </c>
      <c r="F35" s="25" t="s">
        <v>114</v>
      </c>
      <c r="G35" s="25" t="s">
        <v>502</v>
      </c>
      <c r="H35" s="25" t="s">
        <v>503</v>
      </c>
      <c r="I35" s="25" t="s">
        <v>433</v>
      </c>
      <c r="J35" s="79" t="s">
        <v>504</v>
      </c>
      <c r="K35" s="23"/>
    </row>
    <row r="36" spans="1:11" ht="14.25" customHeight="1" x14ac:dyDescent="0.15">
      <c r="A36" s="25" t="s">
        <v>129</v>
      </c>
      <c r="B36" s="25" t="s">
        <v>117</v>
      </c>
      <c r="C36" s="25" t="s">
        <v>117</v>
      </c>
      <c r="D36" s="25" t="s">
        <v>114</v>
      </c>
      <c r="E36" s="25" t="s">
        <v>113</v>
      </c>
      <c r="F36" s="25" t="s">
        <v>114</v>
      </c>
      <c r="G36" s="25" t="s">
        <v>505</v>
      </c>
      <c r="H36" s="25" t="s">
        <v>503</v>
      </c>
      <c r="I36" s="25" t="s">
        <v>433</v>
      </c>
      <c r="J36" s="79" t="s">
        <v>506</v>
      </c>
      <c r="K36" s="23"/>
    </row>
    <row r="37" spans="1:11" ht="14.25" customHeight="1" x14ac:dyDescent="0.15">
      <c r="A37" s="25" t="s">
        <v>129</v>
      </c>
      <c r="B37" s="25" t="s">
        <v>117</v>
      </c>
      <c r="C37" s="25" t="s">
        <v>139</v>
      </c>
      <c r="D37" s="25" t="s">
        <v>114</v>
      </c>
      <c r="E37" s="25" t="s">
        <v>113</v>
      </c>
      <c r="F37" s="25" t="s">
        <v>114</v>
      </c>
      <c r="G37" s="25" t="s">
        <v>507</v>
      </c>
      <c r="H37" s="25" t="s">
        <v>508</v>
      </c>
      <c r="I37" s="25" t="s">
        <v>509</v>
      </c>
      <c r="J37" s="79" t="s">
        <v>510</v>
      </c>
      <c r="K37" s="23"/>
    </row>
    <row r="38" spans="1:11" ht="14.25" customHeight="1" x14ac:dyDescent="0.15">
      <c r="A38" s="25" t="s">
        <v>129</v>
      </c>
      <c r="B38" s="25" t="s">
        <v>117</v>
      </c>
      <c r="C38" s="25" t="s">
        <v>125</v>
      </c>
      <c r="D38" s="25" t="s">
        <v>114</v>
      </c>
      <c r="E38" s="25" t="s">
        <v>113</v>
      </c>
      <c r="F38" s="25" t="s">
        <v>114</v>
      </c>
      <c r="G38" s="25" t="s">
        <v>511</v>
      </c>
      <c r="H38" s="25" t="s">
        <v>512</v>
      </c>
      <c r="I38" s="25" t="s">
        <v>513</v>
      </c>
      <c r="J38" s="79" t="s">
        <v>514</v>
      </c>
      <c r="K38" s="23"/>
    </row>
    <row r="39" spans="1:11" ht="14.25" customHeight="1" x14ac:dyDescent="0.15">
      <c r="A39" s="25" t="s">
        <v>129</v>
      </c>
      <c r="B39" s="25" t="s">
        <v>122</v>
      </c>
      <c r="C39" s="25" t="s">
        <v>117</v>
      </c>
      <c r="D39" s="25" t="s">
        <v>114</v>
      </c>
      <c r="E39" s="25" t="s">
        <v>113</v>
      </c>
      <c r="F39" s="25" t="s">
        <v>114</v>
      </c>
      <c r="G39" s="25" t="s">
        <v>515</v>
      </c>
      <c r="H39" s="25" t="s">
        <v>432</v>
      </c>
      <c r="I39" s="25" t="s">
        <v>433</v>
      </c>
      <c r="J39" s="79" t="s">
        <v>516</v>
      </c>
      <c r="K39" s="23"/>
    </row>
    <row r="40" spans="1:11" ht="14.25" customHeight="1" x14ac:dyDescent="0.15">
      <c r="A40" s="25" t="s">
        <v>129</v>
      </c>
      <c r="B40" s="25" t="s">
        <v>117</v>
      </c>
      <c r="C40" s="25" t="s">
        <v>135</v>
      </c>
      <c r="D40" s="25" t="s">
        <v>114</v>
      </c>
      <c r="E40" s="25" t="s">
        <v>113</v>
      </c>
      <c r="F40" s="25" t="s">
        <v>114</v>
      </c>
      <c r="G40" s="25" t="s">
        <v>517</v>
      </c>
      <c r="H40" s="25" t="s">
        <v>518</v>
      </c>
      <c r="I40" s="25" t="s">
        <v>519</v>
      </c>
      <c r="J40" s="79" t="s">
        <v>417</v>
      </c>
      <c r="K40" s="23"/>
    </row>
    <row r="41" spans="1:11" ht="14.25" customHeight="1" x14ac:dyDescent="0.15">
      <c r="A41" s="25" t="s">
        <v>129</v>
      </c>
      <c r="B41" s="25" t="s">
        <v>122</v>
      </c>
      <c r="C41" s="25" t="s">
        <v>126</v>
      </c>
      <c r="D41" s="25" t="s">
        <v>114</v>
      </c>
      <c r="E41" s="25" t="s">
        <v>113</v>
      </c>
      <c r="F41" s="25" t="s">
        <v>114</v>
      </c>
      <c r="G41" s="25" t="s">
        <v>520</v>
      </c>
      <c r="H41" s="25" t="s">
        <v>521</v>
      </c>
      <c r="I41" s="25" t="s">
        <v>444</v>
      </c>
      <c r="J41" s="79" t="s">
        <v>522</v>
      </c>
      <c r="K41" s="23"/>
    </row>
    <row r="42" spans="1:11" ht="14.25" customHeight="1" x14ac:dyDescent="0.15">
      <c r="A42" s="25" t="s">
        <v>129</v>
      </c>
      <c r="B42" s="25" t="s">
        <v>117</v>
      </c>
      <c r="C42" s="25" t="s">
        <v>125</v>
      </c>
      <c r="D42" s="25" t="s">
        <v>114</v>
      </c>
      <c r="E42" s="25" t="s">
        <v>113</v>
      </c>
      <c r="F42" s="25" t="s">
        <v>114</v>
      </c>
      <c r="G42" s="25" t="s">
        <v>523</v>
      </c>
      <c r="H42" s="25" t="s">
        <v>524</v>
      </c>
      <c r="I42" s="25" t="s">
        <v>525</v>
      </c>
      <c r="J42" s="79" t="s">
        <v>526</v>
      </c>
      <c r="K42" s="23"/>
    </row>
    <row r="43" spans="1:11" ht="14.25" customHeight="1" x14ac:dyDescent="0.15">
      <c r="A43" s="25" t="s">
        <v>129</v>
      </c>
      <c r="B43" s="25" t="s">
        <v>117</v>
      </c>
      <c r="C43" s="25" t="s">
        <v>116</v>
      </c>
      <c r="D43" s="25" t="s">
        <v>114</v>
      </c>
      <c r="E43" s="25" t="s">
        <v>113</v>
      </c>
      <c r="F43" s="25" t="s">
        <v>114</v>
      </c>
      <c r="G43" s="25" t="s">
        <v>527</v>
      </c>
      <c r="H43" s="25" t="s">
        <v>528</v>
      </c>
      <c r="I43" s="25" t="s">
        <v>529</v>
      </c>
      <c r="J43" s="79" t="s">
        <v>530</v>
      </c>
      <c r="K43" s="23"/>
    </row>
    <row r="44" spans="1:11" ht="14.25" customHeight="1" x14ac:dyDescent="0.15">
      <c r="A44" s="25" t="s">
        <v>129</v>
      </c>
      <c r="B44" s="25" t="s">
        <v>117</v>
      </c>
      <c r="C44" s="25" t="s">
        <v>125</v>
      </c>
      <c r="D44" s="25" t="s">
        <v>114</v>
      </c>
      <c r="E44" s="25" t="s">
        <v>113</v>
      </c>
      <c r="F44" s="25" t="s">
        <v>114</v>
      </c>
      <c r="G44" s="25" t="s">
        <v>531</v>
      </c>
      <c r="H44" s="25" t="s">
        <v>532</v>
      </c>
      <c r="I44" s="25" t="s">
        <v>533</v>
      </c>
      <c r="J44" s="79" t="s">
        <v>137</v>
      </c>
      <c r="K44" s="23"/>
    </row>
    <row r="45" spans="1:11" ht="14.25" customHeight="1" x14ac:dyDescent="0.15">
      <c r="A45" s="25" t="s">
        <v>129</v>
      </c>
      <c r="B45" s="25" t="s">
        <v>117</v>
      </c>
      <c r="C45" s="25" t="s">
        <v>116</v>
      </c>
      <c r="D45" s="25" t="s">
        <v>114</v>
      </c>
      <c r="E45" s="25" t="s">
        <v>113</v>
      </c>
      <c r="F45" s="25" t="s">
        <v>114</v>
      </c>
      <c r="G45" s="25" t="s">
        <v>534</v>
      </c>
      <c r="H45" s="25" t="s">
        <v>535</v>
      </c>
      <c r="I45" s="25" t="s">
        <v>536</v>
      </c>
      <c r="J45" s="79" t="s">
        <v>537</v>
      </c>
      <c r="K45" s="23"/>
    </row>
    <row r="46" spans="1:11" ht="14.25" customHeight="1" x14ac:dyDescent="0.15">
      <c r="A46" s="25" t="s">
        <v>129</v>
      </c>
      <c r="B46" s="25" t="s">
        <v>122</v>
      </c>
      <c r="C46" s="25" t="s">
        <v>149</v>
      </c>
      <c r="D46" s="25" t="s">
        <v>114</v>
      </c>
      <c r="E46" s="25" t="s">
        <v>113</v>
      </c>
      <c r="F46" s="25" t="s">
        <v>114</v>
      </c>
      <c r="G46" s="25" t="s">
        <v>538</v>
      </c>
      <c r="H46" s="25" t="s">
        <v>539</v>
      </c>
      <c r="I46" s="25"/>
      <c r="J46" s="79" t="s">
        <v>540</v>
      </c>
      <c r="K46" s="23"/>
    </row>
    <row r="47" spans="1:11" ht="14.25" customHeight="1" x14ac:dyDescent="0.15">
      <c r="A47" s="25" t="s">
        <v>129</v>
      </c>
      <c r="B47" s="25" t="s">
        <v>122</v>
      </c>
      <c r="C47" s="25" t="s">
        <v>126</v>
      </c>
      <c r="D47" s="25" t="s">
        <v>114</v>
      </c>
      <c r="E47" s="25" t="s">
        <v>113</v>
      </c>
      <c r="F47" s="25" t="s">
        <v>114</v>
      </c>
      <c r="G47" s="25" t="s">
        <v>541</v>
      </c>
      <c r="H47" s="25" t="s">
        <v>443</v>
      </c>
      <c r="I47" s="25" t="s">
        <v>444</v>
      </c>
      <c r="J47" s="79" t="s">
        <v>542</v>
      </c>
      <c r="K47" s="23"/>
    </row>
    <row r="48" spans="1:11" ht="14.25" customHeight="1" x14ac:dyDescent="0.15">
      <c r="A48" s="25" t="s">
        <v>129</v>
      </c>
      <c r="B48" s="25" t="s">
        <v>125</v>
      </c>
      <c r="C48" s="25" t="s">
        <v>151</v>
      </c>
      <c r="D48" s="25" t="s">
        <v>114</v>
      </c>
      <c r="E48" s="25" t="s">
        <v>113</v>
      </c>
      <c r="F48" s="25" t="s">
        <v>114</v>
      </c>
      <c r="G48" s="25" t="s">
        <v>543</v>
      </c>
      <c r="H48" s="199" t="s">
        <v>718</v>
      </c>
      <c r="I48" s="25" t="s">
        <v>544</v>
      </c>
      <c r="J48" s="79" t="s">
        <v>545</v>
      </c>
      <c r="K48" s="23"/>
    </row>
    <row r="49" spans="1:11" ht="14.25" customHeight="1" x14ac:dyDescent="0.15">
      <c r="A49" s="25" t="s">
        <v>129</v>
      </c>
      <c r="B49" s="25" t="s">
        <v>122</v>
      </c>
      <c r="C49" s="25" t="s">
        <v>117</v>
      </c>
      <c r="D49" s="25" t="s">
        <v>114</v>
      </c>
      <c r="E49" s="25" t="s">
        <v>113</v>
      </c>
      <c r="F49" s="25" t="s">
        <v>114</v>
      </c>
      <c r="G49" s="25" t="s">
        <v>546</v>
      </c>
      <c r="H49" s="25" t="s">
        <v>547</v>
      </c>
      <c r="I49" s="25"/>
      <c r="J49" s="79" t="s">
        <v>548</v>
      </c>
      <c r="K49" s="23"/>
    </row>
    <row r="50" spans="1:11" ht="14.25" customHeight="1" x14ac:dyDescent="0.15">
      <c r="A50" s="25" t="s">
        <v>129</v>
      </c>
      <c r="B50" s="25" t="s">
        <v>117</v>
      </c>
      <c r="C50" s="25" t="s">
        <v>125</v>
      </c>
      <c r="D50" s="25" t="s">
        <v>114</v>
      </c>
      <c r="E50" s="25" t="s">
        <v>113</v>
      </c>
      <c r="F50" s="25" t="s">
        <v>114</v>
      </c>
      <c r="G50" s="25" t="s">
        <v>549</v>
      </c>
      <c r="H50" s="25" t="s">
        <v>550</v>
      </c>
      <c r="I50" s="25" t="s">
        <v>551</v>
      </c>
      <c r="J50" s="79" t="s">
        <v>320</v>
      </c>
      <c r="K50" s="23"/>
    </row>
    <row r="51" spans="1:11" ht="14.25" customHeight="1" x14ac:dyDescent="0.15">
      <c r="A51" s="25" t="s">
        <v>129</v>
      </c>
      <c r="B51" s="25" t="s">
        <v>122</v>
      </c>
      <c r="C51" s="25" t="s">
        <v>117</v>
      </c>
      <c r="D51" s="25" t="s">
        <v>114</v>
      </c>
      <c r="E51" s="25" t="s">
        <v>113</v>
      </c>
      <c r="F51" s="25" t="s">
        <v>114</v>
      </c>
      <c r="G51" s="25" t="s">
        <v>552</v>
      </c>
      <c r="H51" s="25" t="s">
        <v>553</v>
      </c>
      <c r="I51" s="25"/>
      <c r="J51" s="79" t="s">
        <v>554</v>
      </c>
      <c r="K51" s="23"/>
    </row>
    <row r="52" spans="1:11" ht="14.25" customHeight="1" x14ac:dyDescent="0.15">
      <c r="A52" s="25" t="s">
        <v>129</v>
      </c>
      <c r="B52" s="25" t="s">
        <v>122</v>
      </c>
      <c r="C52" s="25" t="s">
        <v>117</v>
      </c>
      <c r="D52" s="25" t="s">
        <v>114</v>
      </c>
      <c r="E52" s="25" t="s">
        <v>113</v>
      </c>
      <c r="F52" s="25" t="s">
        <v>114</v>
      </c>
      <c r="G52" s="25" t="s">
        <v>555</v>
      </c>
      <c r="H52" s="25" t="s">
        <v>556</v>
      </c>
      <c r="I52" s="25"/>
      <c r="J52" s="79" t="s">
        <v>557</v>
      </c>
      <c r="K52" s="23"/>
    </row>
    <row r="53" spans="1:11" ht="14.25" customHeight="1" x14ac:dyDescent="0.15">
      <c r="A53" s="25" t="s">
        <v>111</v>
      </c>
      <c r="B53" s="25" t="s">
        <v>112</v>
      </c>
      <c r="C53" s="25" t="s">
        <v>112</v>
      </c>
      <c r="D53" s="25" t="s">
        <v>114</v>
      </c>
      <c r="E53" s="25" t="s">
        <v>113</v>
      </c>
      <c r="F53" s="25" t="s">
        <v>114</v>
      </c>
      <c r="G53" s="25" t="s">
        <v>558</v>
      </c>
      <c r="H53" s="25" t="s">
        <v>481</v>
      </c>
      <c r="I53" s="25" t="s">
        <v>559</v>
      </c>
      <c r="J53" s="79" t="s">
        <v>560</v>
      </c>
      <c r="K53" s="23"/>
    </row>
    <row r="54" spans="1:11" ht="14.25" customHeight="1" x14ac:dyDescent="0.15">
      <c r="A54" s="25" t="s">
        <v>129</v>
      </c>
      <c r="B54" s="25" t="s">
        <v>122</v>
      </c>
      <c r="C54" s="25" t="s">
        <v>117</v>
      </c>
      <c r="D54" s="25" t="s">
        <v>114</v>
      </c>
      <c r="E54" s="25" t="s">
        <v>113</v>
      </c>
      <c r="F54" s="25" t="s">
        <v>114</v>
      </c>
      <c r="G54" s="25" t="s">
        <v>561</v>
      </c>
      <c r="H54" s="25" t="s">
        <v>432</v>
      </c>
      <c r="I54" s="25" t="s">
        <v>433</v>
      </c>
      <c r="J54" s="79" t="s">
        <v>516</v>
      </c>
      <c r="K54" s="23"/>
    </row>
    <row r="55" spans="1:11" ht="14.25" customHeight="1" x14ac:dyDescent="0.15">
      <c r="A55" s="25" t="s">
        <v>129</v>
      </c>
      <c r="B55" s="25" t="s">
        <v>117</v>
      </c>
      <c r="C55" s="25" t="s">
        <v>132</v>
      </c>
      <c r="D55" s="25" t="s">
        <v>114</v>
      </c>
      <c r="E55" s="25" t="s">
        <v>113</v>
      </c>
      <c r="F55" s="25" t="s">
        <v>114</v>
      </c>
      <c r="G55" s="25" t="s">
        <v>562</v>
      </c>
      <c r="H55" s="25" t="s">
        <v>563</v>
      </c>
      <c r="I55" s="25" t="s">
        <v>564</v>
      </c>
      <c r="J55" s="79" t="s">
        <v>458</v>
      </c>
      <c r="K55" s="23"/>
    </row>
    <row r="56" spans="1:11" ht="14.25" customHeight="1" x14ac:dyDescent="0.15">
      <c r="A56" s="25" t="s">
        <v>129</v>
      </c>
      <c r="B56" s="25" t="s">
        <v>117</v>
      </c>
      <c r="C56" s="25" t="s">
        <v>141</v>
      </c>
      <c r="D56" s="25" t="s">
        <v>114</v>
      </c>
      <c r="E56" s="25" t="s">
        <v>113</v>
      </c>
      <c r="F56" s="25" t="s">
        <v>114</v>
      </c>
      <c r="G56" s="25" t="s">
        <v>565</v>
      </c>
      <c r="H56" s="25" t="s">
        <v>566</v>
      </c>
      <c r="I56" s="25" t="s">
        <v>567</v>
      </c>
      <c r="J56" s="79" t="s">
        <v>458</v>
      </c>
      <c r="K56" s="23"/>
    </row>
    <row r="57" spans="1:11" ht="14.25" customHeight="1" x14ac:dyDescent="0.15">
      <c r="A57" s="25" t="s">
        <v>129</v>
      </c>
      <c r="B57" s="25" t="s">
        <v>122</v>
      </c>
      <c r="C57" s="25" t="s">
        <v>149</v>
      </c>
      <c r="D57" s="25" t="s">
        <v>114</v>
      </c>
      <c r="E57" s="25" t="s">
        <v>113</v>
      </c>
      <c r="F57" s="25" t="s">
        <v>114</v>
      </c>
      <c r="G57" s="25" t="s">
        <v>568</v>
      </c>
      <c r="H57" s="25" t="s">
        <v>569</v>
      </c>
      <c r="I57" s="25"/>
      <c r="J57" s="79" t="s">
        <v>417</v>
      </c>
      <c r="K57" s="23"/>
    </row>
    <row r="58" spans="1:11" ht="14.25" customHeight="1" x14ac:dyDescent="0.15">
      <c r="A58" s="25" t="s">
        <v>129</v>
      </c>
      <c r="B58" s="25" t="s">
        <v>117</v>
      </c>
      <c r="C58" s="25" t="s">
        <v>116</v>
      </c>
      <c r="D58" s="25" t="s">
        <v>114</v>
      </c>
      <c r="E58" s="25" t="s">
        <v>113</v>
      </c>
      <c r="F58" s="25" t="s">
        <v>114</v>
      </c>
      <c r="G58" s="25" t="s">
        <v>570</v>
      </c>
      <c r="H58" s="25" t="s">
        <v>571</v>
      </c>
      <c r="I58" s="25" t="s">
        <v>571</v>
      </c>
      <c r="J58" s="79" t="s">
        <v>572</v>
      </c>
      <c r="K58" s="23"/>
    </row>
    <row r="59" spans="1:11" ht="14.25" customHeight="1" x14ac:dyDescent="0.15">
      <c r="A59" s="25" t="s">
        <v>129</v>
      </c>
      <c r="B59" s="25" t="s">
        <v>117</v>
      </c>
      <c r="C59" s="25" t="s">
        <v>125</v>
      </c>
      <c r="D59" s="25" t="s">
        <v>114</v>
      </c>
      <c r="E59" s="25" t="s">
        <v>113</v>
      </c>
      <c r="F59" s="25" t="s">
        <v>114</v>
      </c>
      <c r="G59" s="25" t="s">
        <v>573</v>
      </c>
      <c r="H59" s="25" t="s">
        <v>574</v>
      </c>
      <c r="I59" s="25" t="s">
        <v>575</v>
      </c>
      <c r="J59" s="79" t="s">
        <v>576</v>
      </c>
      <c r="K59" s="23"/>
    </row>
    <row r="60" spans="1:11" ht="14.25" customHeight="1" x14ac:dyDescent="0.15">
      <c r="A60" s="25" t="s">
        <v>129</v>
      </c>
      <c r="B60" s="25" t="s">
        <v>122</v>
      </c>
      <c r="C60" s="25" t="s">
        <v>117</v>
      </c>
      <c r="D60" s="25" t="s">
        <v>114</v>
      </c>
      <c r="E60" s="25" t="s">
        <v>113</v>
      </c>
      <c r="F60" s="25" t="s">
        <v>114</v>
      </c>
      <c r="G60" s="25" t="s">
        <v>577</v>
      </c>
      <c r="H60" s="25" t="s">
        <v>503</v>
      </c>
      <c r="I60" s="25" t="s">
        <v>433</v>
      </c>
      <c r="J60" s="79" t="s">
        <v>504</v>
      </c>
      <c r="K60" s="23"/>
    </row>
    <row r="61" spans="1:11" ht="14.25" customHeight="1" x14ac:dyDescent="0.15">
      <c r="A61" s="25" t="s">
        <v>129</v>
      </c>
      <c r="B61" s="25" t="s">
        <v>117</v>
      </c>
      <c r="C61" s="25" t="s">
        <v>132</v>
      </c>
      <c r="D61" s="25" t="s">
        <v>114</v>
      </c>
      <c r="E61" s="25" t="s">
        <v>113</v>
      </c>
      <c r="F61" s="25" t="s">
        <v>114</v>
      </c>
      <c r="G61" s="25" t="s">
        <v>578</v>
      </c>
      <c r="H61" s="25" t="s">
        <v>579</v>
      </c>
      <c r="I61" s="25" t="s">
        <v>580</v>
      </c>
      <c r="J61" s="79" t="s">
        <v>581</v>
      </c>
      <c r="K61" s="23"/>
    </row>
    <row r="62" spans="1:11" ht="14.25" customHeight="1" x14ac:dyDescent="0.15">
      <c r="A62" s="25" t="s">
        <v>129</v>
      </c>
      <c r="B62" s="25" t="s">
        <v>122</v>
      </c>
      <c r="C62" s="25" t="s">
        <v>117</v>
      </c>
      <c r="D62" s="25" t="s">
        <v>114</v>
      </c>
      <c r="E62" s="25" t="s">
        <v>113</v>
      </c>
      <c r="F62" s="25" t="s">
        <v>114</v>
      </c>
      <c r="G62" s="25" t="s">
        <v>582</v>
      </c>
      <c r="H62" s="25" t="s">
        <v>443</v>
      </c>
      <c r="I62" s="25" t="s">
        <v>444</v>
      </c>
      <c r="J62" s="79" t="s">
        <v>583</v>
      </c>
      <c r="K62" s="23"/>
    </row>
    <row r="63" spans="1:11" ht="14.25" customHeight="1" x14ac:dyDescent="0.15">
      <c r="A63" s="25" t="s">
        <v>129</v>
      </c>
      <c r="B63" s="25" t="s">
        <v>117</v>
      </c>
      <c r="C63" s="25" t="s">
        <v>132</v>
      </c>
      <c r="D63" s="25" t="s">
        <v>114</v>
      </c>
      <c r="E63" s="25" t="s">
        <v>113</v>
      </c>
      <c r="F63" s="25" t="s">
        <v>114</v>
      </c>
      <c r="G63" s="25" t="s">
        <v>584</v>
      </c>
      <c r="H63" s="25" t="s">
        <v>585</v>
      </c>
      <c r="I63" s="25" t="s">
        <v>586</v>
      </c>
      <c r="J63" s="79" t="s">
        <v>587</v>
      </c>
      <c r="K63" s="23"/>
    </row>
    <row r="64" spans="1:11" ht="14.25" customHeight="1" x14ac:dyDescent="0.15">
      <c r="A64" s="25" t="s">
        <v>129</v>
      </c>
      <c r="B64" s="25" t="s">
        <v>117</v>
      </c>
      <c r="C64" s="25" t="s">
        <v>116</v>
      </c>
      <c r="D64" s="25" t="s">
        <v>114</v>
      </c>
      <c r="E64" s="25" t="s">
        <v>113</v>
      </c>
      <c r="F64" s="25" t="s">
        <v>114</v>
      </c>
      <c r="G64" s="25" t="s">
        <v>588</v>
      </c>
      <c r="H64" s="25" t="s">
        <v>589</v>
      </c>
      <c r="I64" s="25" t="s">
        <v>590</v>
      </c>
      <c r="J64" s="79" t="s">
        <v>458</v>
      </c>
      <c r="K64" s="23"/>
    </row>
    <row r="65" spans="1:11" ht="14.25" customHeight="1" x14ac:dyDescent="0.15">
      <c r="A65" s="25" t="s">
        <v>129</v>
      </c>
      <c r="B65" s="25" t="s">
        <v>117</v>
      </c>
      <c r="C65" s="25" t="s">
        <v>116</v>
      </c>
      <c r="D65" s="25" t="s">
        <v>114</v>
      </c>
      <c r="E65" s="25" t="s">
        <v>113</v>
      </c>
      <c r="F65" s="25" t="s">
        <v>114</v>
      </c>
      <c r="G65" s="25" t="s">
        <v>591</v>
      </c>
      <c r="H65" s="25" t="s">
        <v>592</v>
      </c>
      <c r="I65" s="25" t="s">
        <v>593</v>
      </c>
      <c r="J65" s="79" t="s">
        <v>594</v>
      </c>
      <c r="K65" s="23"/>
    </row>
    <row r="66" spans="1:11" ht="14.25" customHeight="1" x14ac:dyDescent="0.15">
      <c r="A66" s="25" t="s">
        <v>129</v>
      </c>
      <c r="B66" s="25" t="s">
        <v>117</v>
      </c>
      <c r="C66" s="25" t="s">
        <v>126</v>
      </c>
      <c r="D66" s="25" t="s">
        <v>114</v>
      </c>
      <c r="E66" s="25" t="s">
        <v>113</v>
      </c>
      <c r="F66" s="25" t="s">
        <v>114</v>
      </c>
      <c r="G66" s="25" t="s">
        <v>595</v>
      </c>
      <c r="H66" s="25" t="s">
        <v>596</v>
      </c>
      <c r="I66" s="25" t="s">
        <v>597</v>
      </c>
      <c r="J66" s="79" t="s">
        <v>137</v>
      </c>
      <c r="K66" s="23"/>
    </row>
    <row r="67" spans="1:11" ht="14.25" customHeight="1" x14ac:dyDescent="0.15">
      <c r="A67" s="25" t="s">
        <v>129</v>
      </c>
      <c r="B67" s="25" t="s">
        <v>117</v>
      </c>
      <c r="C67" s="25" t="s">
        <v>135</v>
      </c>
      <c r="D67" s="25" t="s">
        <v>114</v>
      </c>
      <c r="E67" s="25" t="s">
        <v>113</v>
      </c>
      <c r="F67" s="25" t="s">
        <v>114</v>
      </c>
      <c r="G67" s="25" t="s">
        <v>598</v>
      </c>
      <c r="H67" s="25" t="s">
        <v>599</v>
      </c>
      <c r="I67" s="25" t="s">
        <v>600</v>
      </c>
      <c r="J67" s="79" t="s">
        <v>601</v>
      </c>
      <c r="K67" s="23"/>
    </row>
    <row r="68" spans="1:11" ht="14.25" customHeight="1" x14ac:dyDescent="0.15">
      <c r="A68" s="25" t="s">
        <v>129</v>
      </c>
      <c r="B68" s="25" t="s">
        <v>117</v>
      </c>
      <c r="C68" s="25" t="s">
        <v>125</v>
      </c>
      <c r="D68" s="25" t="s">
        <v>114</v>
      </c>
      <c r="E68" s="25" t="s">
        <v>113</v>
      </c>
      <c r="F68" s="25" t="s">
        <v>114</v>
      </c>
      <c r="G68" s="25" t="s">
        <v>602</v>
      </c>
      <c r="H68" s="25" t="s">
        <v>603</v>
      </c>
      <c r="I68" s="25" t="s">
        <v>575</v>
      </c>
      <c r="J68" s="79" t="s">
        <v>604</v>
      </c>
      <c r="K68" s="23"/>
    </row>
    <row r="69" spans="1:11" ht="14.25" customHeight="1" x14ac:dyDescent="0.15">
      <c r="A69" s="25" t="s">
        <v>129</v>
      </c>
      <c r="B69" s="25" t="s">
        <v>117</v>
      </c>
      <c r="C69" s="25" t="s">
        <v>125</v>
      </c>
      <c r="D69" s="25" t="s">
        <v>114</v>
      </c>
      <c r="E69" s="25" t="s">
        <v>113</v>
      </c>
      <c r="F69" s="25" t="s">
        <v>114</v>
      </c>
      <c r="G69" s="25" t="s">
        <v>605</v>
      </c>
      <c r="H69" s="25" t="s">
        <v>606</v>
      </c>
      <c r="I69" s="25" t="s">
        <v>607</v>
      </c>
      <c r="J69" s="79" t="s">
        <v>540</v>
      </c>
      <c r="K69" s="23"/>
    </row>
    <row r="70" spans="1:11" ht="14.25" customHeight="1" x14ac:dyDescent="0.15">
      <c r="A70" s="25" t="s">
        <v>129</v>
      </c>
      <c r="B70" s="25" t="s">
        <v>117</v>
      </c>
      <c r="C70" s="25" t="s">
        <v>116</v>
      </c>
      <c r="D70" s="25" t="s">
        <v>114</v>
      </c>
      <c r="E70" s="25" t="s">
        <v>113</v>
      </c>
      <c r="F70" s="25" t="s">
        <v>114</v>
      </c>
      <c r="G70" s="25" t="s">
        <v>608</v>
      </c>
      <c r="H70" s="25" t="s">
        <v>609</v>
      </c>
      <c r="I70" s="25" t="s">
        <v>610</v>
      </c>
      <c r="J70" s="79" t="s">
        <v>611</v>
      </c>
      <c r="K70" s="23"/>
    </row>
    <row r="71" spans="1:11" ht="14.25" customHeight="1" x14ac:dyDescent="0.15">
      <c r="A71" s="25" t="s">
        <v>129</v>
      </c>
      <c r="B71" s="25" t="s">
        <v>117</v>
      </c>
      <c r="C71" s="25" t="s">
        <v>116</v>
      </c>
      <c r="D71" s="25" t="s">
        <v>114</v>
      </c>
      <c r="E71" s="25" t="s">
        <v>113</v>
      </c>
      <c r="F71" s="25" t="s">
        <v>114</v>
      </c>
      <c r="G71" s="25" t="s">
        <v>612</v>
      </c>
      <c r="H71" s="25" t="s">
        <v>613</v>
      </c>
      <c r="I71" s="25" t="s">
        <v>614</v>
      </c>
      <c r="J71" s="79" t="s">
        <v>587</v>
      </c>
      <c r="K71" s="23"/>
    </row>
    <row r="72" spans="1:11" ht="7.5" customHeight="1" x14ac:dyDescent="0.15">
      <c r="A72" s="30"/>
      <c r="B72" s="30"/>
      <c r="C72" s="30"/>
      <c r="D72" s="30"/>
      <c r="E72" s="30"/>
      <c r="F72" s="30"/>
      <c r="G72" s="30"/>
      <c r="H72" s="30"/>
      <c r="I72" s="30"/>
      <c r="J72" s="30"/>
      <c r="K72"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A21 B21 C21 E21 J21 A22 B22 C22 E22 J22 A23 B23 C23 E23 J23 A24 B24 C24 E24 J24 A25 B25 C25 E25 J25 A26 B26 C26 E26 J26 A27 B27 C27 E27 J27 A28 B28 C28 E28 J28 A29 B29 C29 E29 J29 A30 B30 C30 E30 J30 A31 B31 C31 E31 J31 A32 B32 C32 E32 J32 A33 B33 C33 E33 J33 A34 B34 C34 E34 J34 A35 B35 C35 E35 J35 A36 B36 C36 E36 J36 A37 B37 C37 E37 J37 A38 B38 C38 E38 J38 A39 B39 C39 E39 J39 A40 B40 C40 E40 J40 A41 B41 C41 E41 J41 A42 B42 C42 E42 J42 A43 B43 C43 E43 J43 A44 B44 C44 E44 J44 A45 B45 C45 E45 J45 A46 B46 C46 E46 J46 A47 B47 C47 E47 J47 A48 B48 C48 E48 J48 A49 B49 C49 E49 J49 A50 B50 C50 E50 J50 A51 B51 C51 E51 J51 A52 B52 C52 E52 J52 A53 B53 C53 E53 J53 A54 B54 C54 E54 J54 A55 B55 C55 E55 J55 A56 B56 C56 E56 J56 A57 B57 C57 E57 J57 A58 B58 C58 E58 J58 A59 B59 C59 E59 J59 A60 B60 C60 E60 J60 A61 B61 C61 E61 J61 A62 B62 C62 E62 J62 A63 B63 C63 E63 J63 A64 B64 C64 E64 J64 A65 B65 C65 E65 J65 A66 B66 C66 E66 J66 A67 B67 C67 E67 J67 A68 B68 C68 E68 J68 A69 B69 C69 E69 J69 A70 B70 C70 E70 J70 A71 B71 C71 E71 J7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微软用户</cp:lastModifiedBy>
  <dcterms:created xsi:type="dcterms:W3CDTF">2011-12-31T06:39:17Z</dcterms:created>
  <dcterms:modified xsi:type="dcterms:W3CDTF">2023-03-20T02:13:59Z</dcterms:modified>
</cp:coreProperties>
</file>